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Пр2_ф6" sheetId="1" r:id="rId1"/>
  </sheets>
  <calcPr calcId="145621"/>
</workbook>
</file>

<file path=xl/calcChain.xml><?xml version="1.0" encoding="utf-8"?>
<calcChain xmlns="http://schemas.openxmlformats.org/spreadsheetml/2006/main">
  <c r="D34" i="1" l="1"/>
  <c r="D65" i="1" l="1"/>
  <c r="D64" i="1" s="1"/>
  <c r="D58" i="1"/>
  <c r="D50" i="1"/>
  <c r="D44" i="1"/>
  <c r="D39" i="1" s="1"/>
  <c r="D25" i="1" s="1"/>
  <c r="D16" i="1" s="1"/>
  <c r="D31" i="1"/>
  <c r="D26" i="1"/>
  <c r="D19" i="1"/>
  <c r="E16" i="1" l="1"/>
</calcChain>
</file>

<file path=xl/sharedStrings.xml><?xml version="1.0" encoding="utf-8"?>
<sst xmlns="http://schemas.openxmlformats.org/spreadsheetml/2006/main" count="194" uniqueCount="138">
  <si>
    <t>N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</si>
  <si>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</si>
  <si>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</si>
  <si>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</si>
  <si>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</si>
  <si>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</si>
  <si>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Фонд оплаты труда</t>
  </si>
  <si>
    <t>тыс. руб</t>
  </si>
  <si>
    <t>Отчисление на уплату страховых взносов</t>
  </si>
  <si>
    <t>Материальные затраты, в том числе:</t>
  </si>
  <si>
    <t>сырье и материалы</t>
  </si>
  <si>
    <t>газ на собственные и технологические нужды</t>
  </si>
  <si>
    <t>технологические и эксплуатационные потери</t>
  </si>
  <si>
    <t>прочие</t>
  </si>
  <si>
    <t>Амортизация основных средств</t>
  </si>
  <si>
    <t>Прочие затраты, в том числе: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</si>
  <si>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</si>
  <si>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</si>
  <si>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</si>
  <si>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</si>
  <si>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</si>
  <si>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</si>
  <si>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</si>
  <si>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</si>
  <si>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</si>
  <si>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</si>
  <si>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</si>
  <si>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</si>
  <si>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</si>
  <si>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</si>
  <si>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</si>
  <si>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</si>
  <si>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</si>
  <si>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</si>
  <si>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</si>
  <si>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</si>
  <si>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</si>
  <si>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</si>
  <si>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</si>
  <si>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</si>
  <si>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</si>
  <si>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</si>
  <si>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</si>
  <si>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</si>
  <si>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</si>
  <si>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</si>
  <si>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</si>
  <si>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</si>
  <si>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</si>
  <si>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</si>
  <si>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</si>
  <si>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</si>
  <si>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</si>
  <si>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</si>
  <si>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</si>
  <si>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</si>
  <si>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</si>
  <si>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Капитальный ремонт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</si>
  <si>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</si>
  <si>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</si>
  <si>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</si>
  <si>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</si>
  <si>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</si>
  <si>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</si>
  <si>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</si>
  <si>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</si>
  <si>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</si>
  <si>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</si>
  <si>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</si>
  <si>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</si>
  <si>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</si>
  <si>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</si>
  <si>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Услуги банков</t>
  </si>
  <si>
    <t>Проценты по целевым краткосрочным кредитам</t>
  </si>
  <si>
    <t>Социальное развитие и выплаты социального характера</t>
  </si>
  <si>
    <t>Резерв по сомнительным долгам</t>
  </si>
  <si>
    <t>Прочие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</si>
  <si>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</si>
  <si>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</si>
  <si>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</si>
  <si>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</si>
  <si>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</si>
  <si>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</si>
  <si>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</si>
  <si>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</si>
  <si>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</si>
  <si>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</si>
  <si>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</si>
  <si>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</si>
  <si>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</si>
  <si>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</si>
  <si>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</si>
  <si>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</si>
  <si>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Приложение N 2</t>
  </si>
  <si>
    <t>к приказу ФАС России</t>
  </si>
  <si>
    <t>от 18.01.2019 N 38/19</t>
  </si>
  <si>
    <t>Форма 6</t>
  </si>
  <si>
    <t>Информация</t>
  </si>
  <si>
    <t>об основных показателях финансово-хозяйственной</t>
  </si>
  <si>
    <t>(наименование субъекта  естественной монополии)</t>
  </si>
  <si>
    <t>по транспортировке газа по газораспределительным</t>
  </si>
  <si>
    <t>сетям на территории</t>
  </si>
  <si>
    <t>г. Лермонтова</t>
  </si>
  <si>
    <t>1.1</t>
  </si>
  <si>
    <t>1.2</t>
  </si>
  <si>
    <t>1.3</t>
  </si>
  <si>
    <t>1.4</t>
  </si>
  <si>
    <t>1.3.1</t>
  </si>
  <si>
    <t>1.3.2</t>
  </si>
  <si>
    <t>1.3.3</t>
  </si>
  <si>
    <t>1.3.4</t>
  </si>
  <si>
    <t>1.5</t>
  </si>
  <si>
    <t>1.5.1</t>
  </si>
  <si>
    <t>1.5.2</t>
  </si>
  <si>
    <t>1.5.3</t>
  </si>
  <si>
    <t>1.5.4</t>
  </si>
  <si>
    <t>1.5.5</t>
  </si>
  <si>
    <t>1.5.6</t>
  </si>
  <si>
    <t>2</t>
  </si>
  <si>
    <t>3</t>
  </si>
  <si>
    <t>3.1</t>
  </si>
  <si>
    <t>3.2</t>
  </si>
  <si>
    <t>3.3</t>
  </si>
  <si>
    <t>3.4</t>
  </si>
  <si>
    <t>3.5</t>
  </si>
  <si>
    <t>4.1</t>
  </si>
  <si>
    <t>4.1.1</t>
  </si>
  <si>
    <t>4.1.2</t>
  </si>
  <si>
    <t>4.1.3</t>
  </si>
  <si>
    <t>4.1.4</t>
  </si>
  <si>
    <t>4.2</t>
  </si>
  <si>
    <t>"Лермонтовгоргаз"</t>
  </si>
  <si>
    <t>В.А.Аникеев</t>
  </si>
  <si>
    <t>40-80</t>
  </si>
  <si>
    <t>Налог на УСН</t>
  </si>
  <si>
    <r>
      <t xml:space="preserve">деятельности </t>
    </r>
    <r>
      <rPr>
        <u/>
        <sz val="12"/>
        <rFont val="Times New Roman"/>
        <family val="1"/>
        <charset val="204"/>
      </rPr>
      <t>МУП г. Лермонтова "Лермонтовгоргаз"</t>
    </r>
  </si>
  <si>
    <t xml:space="preserve">Директор МУП г. Лермонтова </t>
  </si>
  <si>
    <r>
      <rPr>
        <u/>
        <sz val="12"/>
        <rFont val="Times New Roman"/>
        <family val="1"/>
        <charset val="204"/>
      </rPr>
      <t>за 2019 год</t>
    </r>
    <r>
      <rPr>
        <sz val="12"/>
        <rFont val="Times New Roman"/>
        <family val="1"/>
        <charset val="204"/>
      </rPr>
      <t xml:space="preserve"> (факт) в сфере оказания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</si>
</sst>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i/>
      <sz val="12"/>
      <color rgb="FF0000C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A13" sqref="A13:D13"/>
    </sheetView>
  </sheetViews>
  <sheetFormatPr defaultRowHeight="13.8" x14ac:dyDescent="0.25"/>
  <cols>
    <col min="1" max="1" width="10.5546875" style="2" customWidth="1"/>
    <col min="2" max="2" width="58.77734375" style="2" customWidth="1"/>
    <col min="3" max="3" width="11.44140625" style="2" customWidth="1"/>
    <col min="4" max="4" width="11.109375" style="2" customWidth="1"/>
    <col min="5" max="5" width="14.5546875" style="2" customWidth="1"/>
    <col min="6" max="16384" width="8.88671875" style="2"/>
  </cols>
  <sheetData>
    <row r="1" spans="1:5" ht="15.6" x14ac:dyDescent="0.25">
      <c r="D1" s="3" t="s">
        <v>93</v>
      </c>
    </row>
    <row r="2" spans="1:5" ht="15.6" x14ac:dyDescent="0.25">
      <c r="D2" s="3" t="s">
        <v>94</v>
      </c>
    </row>
    <row r="3" spans="1:5" ht="15.6" x14ac:dyDescent="0.25">
      <c r="D3" s="3" t="s">
        <v>95</v>
      </c>
    </row>
    <row r="4" spans="1:5" ht="15.6" x14ac:dyDescent="0.25">
      <c r="D4" s="3" t="s">
        <v>96</v>
      </c>
    </row>
    <row r="5" spans="1:5" ht="5.4" customHeight="1" x14ac:dyDescent="0.25">
      <c r="D5" s="3"/>
    </row>
    <row r="6" spans="1:5" ht="15.6" x14ac:dyDescent="0.25">
      <c r="A6" s="19" t="s">
        <v>97</v>
      </c>
      <c r="B6" s="19"/>
      <c r="C6" s="19"/>
      <c r="D6" s="19"/>
    </row>
    <row r="7" spans="1:5" ht="15.6" x14ac:dyDescent="0.25">
      <c r="A7" s="19" t="s">
        <v>98</v>
      </c>
      <c r="B7" s="19"/>
      <c r="C7" s="19"/>
      <c r="D7" s="19"/>
    </row>
    <row r="8" spans="1:5" ht="15.6" x14ac:dyDescent="0.25">
      <c r="A8" s="19" t="s">
        <v>135</v>
      </c>
      <c r="B8" s="19"/>
      <c r="C8" s="19"/>
      <c r="D8" s="19"/>
    </row>
    <row r="9" spans="1:5" ht="15.6" x14ac:dyDescent="0.25">
      <c r="A9" s="19" t="s">
        <v>99</v>
      </c>
      <c r="B9" s="19"/>
      <c r="C9" s="19"/>
      <c r="D9" s="19"/>
    </row>
    <row r="10" spans="1:5" ht="15.6" x14ac:dyDescent="0.25">
      <c r="A10" s="19" t="s">
        <v>137</v>
      </c>
      <c r="B10" s="19"/>
      <c r="C10" s="19"/>
      <c r="D10" s="19"/>
    </row>
    <row r="11" spans="1:5" ht="14.4" customHeight="1" x14ac:dyDescent="0.25">
      <c r="A11" s="19" t="s">
        <v>100</v>
      </c>
      <c r="B11" s="19"/>
      <c r="C11" s="19"/>
      <c r="D11" s="19"/>
    </row>
    <row r="12" spans="1:5" ht="14.4" customHeight="1" x14ac:dyDescent="0.25">
      <c r="A12" s="19" t="s">
        <v>101</v>
      </c>
      <c r="B12" s="19"/>
      <c r="C12" s="19"/>
      <c r="D12" s="19"/>
    </row>
    <row r="13" spans="1:5" ht="14.4" customHeight="1" x14ac:dyDescent="0.25">
      <c r="A13" s="19" t="s">
        <v>102</v>
      </c>
      <c r="B13" s="19"/>
      <c r="C13" s="19"/>
      <c r="D13" s="19"/>
    </row>
    <row r="14" spans="1:5" ht="8.4" customHeight="1" x14ac:dyDescent="0.25"/>
    <row r="15" spans="1:5" ht="31.2" x14ac:dyDescent="0.25">
      <c r="A15" s="4" t="s">
        <v>0</v>
      </c>
      <c r="B15" s="4" t="s">
        <v>1</v>
      </c>
      <c r="C15" s="4" t="s">
        <v>2</v>
      </c>
      <c r="D15" s="4" t="s">
        <v>3</v>
      </c>
    </row>
    <row r="16" spans="1:5" ht="31.2" x14ac:dyDescent="0.25">
      <c r="A16" s="5">
        <v>1</v>
      </c>
      <c r="B16" s="6" t="s">
        <v>4</v>
      </c>
      <c r="C16" s="4" t="s">
        <v>5</v>
      </c>
      <c r="D16" s="15">
        <f>D17+D18+D19+D24+D25</f>
        <v>29788.57</v>
      </c>
      <c r="E16" s="1">
        <f>D16+D58+D64</f>
        <v>30857.15</v>
      </c>
    </row>
    <row r="17" spans="1:4" ht="15.6" x14ac:dyDescent="0.25">
      <c r="A17" s="5" t="s">
        <v>103</v>
      </c>
      <c r="B17" s="6" t="s">
        <v>6</v>
      </c>
      <c r="C17" s="4" t="s">
        <v>7</v>
      </c>
      <c r="D17" s="7">
        <v>13524.3</v>
      </c>
    </row>
    <row r="18" spans="1:4" ht="15.6" x14ac:dyDescent="0.25">
      <c r="A18" s="5" t="s">
        <v>104</v>
      </c>
      <c r="B18" s="6" t="s">
        <v>8</v>
      </c>
      <c r="C18" s="4" t="s">
        <v>7</v>
      </c>
      <c r="D18" s="7">
        <v>4032.76</v>
      </c>
    </row>
    <row r="19" spans="1:4" ht="15.6" x14ac:dyDescent="0.25">
      <c r="A19" s="5" t="s">
        <v>105</v>
      </c>
      <c r="B19" s="6" t="s">
        <v>9</v>
      </c>
      <c r="C19" s="4" t="s">
        <v>7</v>
      </c>
      <c r="D19" s="15">
        <f>SUM(D20:D23)</f>
        <v>2773.79</v>
      </c>
    </row>
    <row r="20" spans="1:4" s="12" customFormat="1" ht="15.6" customHeight="1" x14ac:dyDescent="0.25">
      <c r="A20" s="8" t="s">
        <v>107</v>
      </c>
      <c r="B20" s="9" t="s">
        <v>10</v>
      </c>
      <c r="C20" s="10" t="s">
        <v>7</v>
      </c>
      <c r="D20" s="11">
        <v>690.39</v>
      </c>
    </row>
    <row r="21" spans="1:4" s="12" customFormat="1" ht="15.6" x14ac:dyDescent="0.25">
      <c r="A21" s="8" t="s">
        <v>108</v>
      </c>
      <c r="B21" s="9" t="s">
        <v>11</v>
      </c>
      <c r="C21" s="10" t="s">
        <v>7</v>
      </c>
      <c r="D21" s="11">
        <v>204.82</v>
      </c>
    </row>
    <row r="22" spans="1:4" s="12" customFormat="1" ht="15.6" x14ac:dyDescent="0.25">
      <c r="A22" s="8" t="s">
        <v>109</v>
      </c>
      <c r="B22" s="9" t="s">
        <v>12</v>
      </c>
      <c r="C22" s="10" t="s">
        <v>7</v>
      </c>
      <c r="D22" s="11">
        <v>1049.6600000000001</v>
      </c>
    </row>
    <row r="23" spans="1:4" s="12" customFormat="1" ht="15.6" x14ac:dyDescent="0.25">
      <c r="A23" s="8" t="s">
        <v>110</v>
      </c>
      <c r="B23" s="9" t="s">
        <v>13</v>
      </c>
      <c r="C23" s="10" t="s">
        <v>7</v>
      </c>
      <c r="D23" s="11">
        <v>828.92</v>
      </c>
    </row>
    <row r="24" spans="1:4" ht="15.6" x14ac:dyDescent="0.25">
      <c r="A24" s="5" t="s">
        <v>106</v>
      </c>
      <c r="B24" s="6" t="s">
        <v>14</v>
      </c>
      <c r="C24" s="4" t="s">
        <v>7</v>
      </c>
      <c r="D24" s="13">
        <v>3128.65</v>
      </c>
    </row>
    <row r="25" spans="1:4" ht="15.6" x14ac:dyDescent="0.25">
      <c r="A25" s="5" t="s">
        <v>111</v>
      </c>
      <c r="B25" s="6" t="s">
        <v>15</v>
      </c>
      <c r="C25" s="4" t="s">
        <v>7</v>
      </c>
      <c r="D25" s="15">
        <f>D26+D31+D34+D39+D49+D50</f>
        <v>6329.07</v>
      </c>
    </row>
    <row r="26" spans="1:4" s="12" customFormat="1" ht="15.6" x14ac:dyDescent="0.25">
      <c r="A26" s="8" t="s">
        <v>112</v>
      </c>
      <c r="B26" s="9" t="s">
        <v>16</v>
      </c>
      <c r="C26" s="10" t="s">
        <v>7</v>
      </c>
      <c r="D26" s="16">
        <f>SUM(D27:D30)</f>
        <v>67.37</v>
      </c>
    </row>
    <row r="27" spans="1:4" s="12" customFormat="1" ht="15.6" x14ac:dyDescent="0.25">
      <c r="A27" s="8" t="s">
        <v>17</v>
      </c>
      <c r="B27" s="9" t="s">
        <v>18</v>
      </c>
      <c r="C27" s="10" t="s">
        <v>7</v>
      </c>
      <c r="D27" s="11">
        <v>0</v>
      </c>
    </row>
    <row r="28" spans="1:4" s="12" customFormat="1" ht="15.6" x14ac:dyDescent="0.25">
      <c r="A28" s="8" t="s">
        <v>19</v>
      </c>
      <c r="B28" s="9" t="s">
        <v>20</v>
      </c>
      <c r="C28" s="10" t="s">
        <v>7</v>
      </c>
      <c r="D28" s="11">
        <v>0</v>
      </c>
    </row>
    <row r="29" spans="1:4" s="12" customFormat="1" ht="31.2" x14ac:dyDescent="0.25">
      <c r="A29" s="8" t="s">
        <v>21</v>
      </c>
      <c r="B29" s="9" t="s">
        <v>22</v>
      </c>
      <c r="C29" s="10" t="s">
        <v>7</v>
      </c>
      <c r="D29" s="11">
        <v>0</v>
      </c>
    </row>
    <row r="30" spans="1:4" s="12" customFormat="1" ht="15.6" x14ac:dyDescent="0.25">
      <c r="A30" s="8" t="s">
        <v>23</v>
      </c>
      <c r="B30" s="9" t="s">
        <v>24</v>
      </c>
      <c r="C30" s="10" t="s">
        <v>7</v>
      </c>
      <c r="D30" s="11">
        <v>67.37</v>
      </c>
    </row>
    <row r="31" spans="1:4" s="12" customFormat="1" ht="15.6" x14ac:dyDescent="0.25">
      <c r="A31" s="8" t="s">
        <v>113</v>
      </c>
      <c r="B31" s="9" t="s">
        <v>25</v>
      </c>
      <c r="C31" s="10" t="s">
        <v>7</v>
      </c>
      <c r="D31" s="16">
        <f>SUM(D32:D33)</f>
        <v>17.329999999999998</v>
      </c>
    </row>
    <row r="32" spans="1:4" s="12" customFormat="1" ht="31.2" x14ac:dyDescent="0.25">
      <c r="A32" s="8" t="s">
        <v>26</v>
      </c>
      <c r="B32" s="9" t="s">
        <v>27</v>
      </c>
      <c r="C32" s="10" t="s">
        <v>7</v>
      </c>
      <c r="D32" s="11">
        <v>9.9</v>
      </c>
    </row>
    <row r="33" spans="1:4" s="12" customFormat="1" ht="15.6" x14ac:dyDescent="0.25">
      <c r="A33" s="8" t="s">
        <v>28</v>
      </c>
      <c r="B33" s="9" t="s">
        <v>29</v>
      </c>
      <c r="C33" s="10" t="s">
        <v>7</v>
      </c>
      <c r="D33" s="11">
        <v>7.43</v>
      </c>
    </row>
    <row r="34" spans="1:4" s="12" customFormat="1" ht="15.6" x14ac:dyDescent="0.25">
      <c r="A34" s="8" t="s">
        <v>114</v>
      </c>
      <c r="B34" s="9" t="s">
        <v>30</v>
      </c>
      <c r="C34" s="10" t="s">
        <v>7</v>
      </c>
      <c r="D34" s="16">
        <f>SUM(D35:D38)</f>
        <v>15.91</v>
      </c>
    </row>
    <row r="35" spans="1:4" s="12" customFormat="1" ht="15.6" x14ac:dyDescent="0.25">
      <c r="A35" s="8" t="s">
        <v>31</v>
      </c>
      <c r="B35" s="9" t="s">
        <v>32</v>
      </c>
      <c r="C35" s="10" t="s">
        <v>7</v>
      </c>
      <c r="D35" s="11">
        <v>0</v>
      </c>
    </row>
    <row r="36" spans="1:4" s="12" customFormat="1" ht="15.6" x14ac:dyDescent="0.25">
      <c r="A36" s="8" t="s">
        <v>33</v>
      </c>
      <c r="B36" s="9" t="s">
        <v>34</v>
      </c>
      <c r="C36" s="10" t="s">
        <v>7</v>
      </c>
      <c r="D36" s="11">
        <v>11.08</v>
      </c>
    </row>
    <row r="37" spans="1:4" s="12" customFormat="1" ht="15.6" x14ac:dyDescent="0.25">
      <c r="A37" s="8" t="s">
        <v>35</v>
      </c>
      <c r="B37" s="9" t="s">
        <v>36</v>
      </c>
      <c r="C37" s="10" t="s">
        <v>7</v>
      </c>
      <c r="D37" s="11">
        <v>4.83</v>
      </c>
    </row>
    <row r="38" spans="1:4" s="12" customFormat="1" ht="15.6" x14ac:dyDescent="0.25">
      <c r="A38" s="8" t="s">
        <v>37</v>
      </c>
      <c r="B38" s="9" t="s">
        <v>38</v>
      </c>
      <c r="C38" s="10" t="s">
        <v>7</v>
      </c>
      <c r="D38" s="11">
        <v>0</v>
      </c>
    </row>
    <row r="39" spans="1:4" s="12" customFormat="1" ht="15.6" x14ac:dyDescent="0.25">
      <c r="A39" s="8" t="s">
        <v>115</v>
      </c>
      <c r="B39" s="9" t="s">
        <v>39</v>
      </c>
      <c r="C39" s="10" t="s">
        <v>7</v>
      </c>
      <c r="D39" s="16">
        <f>SUM(D40:D44)</f>
        <v>1455.83</v>
      </c>
    </row>
    <row r="40" spans="1:4" s="12" customFormat="1" ht="15.6" x14ac:dyDescent="0.25">
      <c r="A40" s="8" t="s">
        <v>40</v>
      </c>
      <c r="B40" s="9" t="s">
        <v>41</v>
      </c>
      <c r="C40" s="10" t="s">
        <v>7</v>
      </c>
      <c r="D40" s="11">
        <v>94.83</v>
      </c>
    </row>
    <row r="41" spans="1:4" s="12" customFormat="1" ht="15.6" x14ac:dyDescent="0.25">
      <c r="A41" s="8" t="s">
        <v>42</v>
      </c>
      <c r="B41" s="9" t="s">
        <v>43</v>
      </c>
      <c r="C41" s="10" t="s">
        <v>7</v>
      </c>
      <c r="D41" s="11">
        <v>91.36</v>
      </c>
    </row>
    <row r="42" spans="1:4" s="12" customFormat="1" ht="15.6" x14ac:dyDescent="0.25">
      <c r="A42" s="8" t="s">
        <v>44</v>
      </c>
      <c r="B42" s="9" t="s">
        <v>45</v>
      </c>
      <c r="C42" s="10" t="s">
        <v>7</v>
      </c>
      <c r="D42" s="11">
        <v>110.63</v>
      </c>
    </row>
    <row r="43" spans="1:4" s="12" customFormat="1" ht="15.6" x14ac:dyDescent="0.25">
      <c r="A43" s="8" t="s">
        <v>46</v>
      </c>
      <c r="B43" s="9" t="s">
        <v>47</v>
      </c>
      <c r="C43" s="10" t="s">
        <v>7</v>
      </c>
      <c r="D43" s="11">
        <v>0</v>
      </c>
    </row>
    <row r="44" spans="1:4" s="12" customFormat="1" ht="15.6" x14ac:dyDescent="0.25">
      <c r="A44" s="8" t="s">
        <v>48</v>
      </c>
      <c r="B44" s="9" t="s">
        <v>49</v>
      </c>
      <c r="C44" s="10" t="s">
        <v>7</v>
      </c>
      <c r="D44" s="16">
        <f>SUM(D45:D48)</f>
        <v>1159.01</v>
      </c>
    </row>
    <row r="45" spans="1:4" s="12" customFormat="1" ht="31.2" x14ac:dyDescent="0.25">
      <c r="A45" s="8" t="s">
        <v>50</v>
      </c>
      <c r="B45" s="9" t="s">
        <v>51</v>
      </c>
      <c r="C45" s="10" t="s">
        <v>7</v>
      </c>
      <c r="D45" s="11">
        <v>105.64</v>
      </c>
    </row>
    <row r="46" spans="1:4" s="12" customFormat="1" ht="46.8" x14ac:dyDescent="0.25">
      <c r="A46" s="8" t="s">
        <v>52</v>
      </c>
      <c r="B46" s="9" t="s">
        <v>53</v>
      </c>
      <c r="C46" s="10" t="s">
        <v>7</v>
      </c>
      <c r="D46" s="11">
        <v>458</v>
      </c>
    </row>
    <row r="47" spans="1:4" s="12" customFormat="1" ht="15.6" x14ac:dyDescent="0.25">
      <c r="A47" s="8" t="s">
        <v>54</v>
      </c>
      <c r="B47" s="9" t="s">
        <v>55</v>
      </c>
      <c r="C47" s="10" t="s">
        <v>7</v>
      </c>
      <c r="D47" s="11">
        <v>252.04</v>
      </c>
    </row>
    <row r="48" spans="1:4" s="12" customFormat="1" ht="15.6" x14ac:dyDescent="0.25">
      <c r="A48" s="8" t="s">
        <v>56</v>
      </c>
      <c r="B48" s="9" t="s">
        <v>13</v>
      </c>
      <c r="C48" s="10" t="s">
        <v>7</v>
      </c>
      <c r="D48" s="17">
        <v>343.33</v>
      </c>
    </row>
    <row r="49" spans="1:4" s="12" customFormat="1" ht="15.6" x14ac:dyDescent="0.25">
      <c r="A49" s="8" t="s">
        <v>116</v>
      </c>
      <c r="B49" s="9" t="s">
        <v>57</v>
      </c>
      <c r="C49" s="10" t="s">
        <v>7</v>
      </c>
      <c r="D49" s="11">
        <v>4184.79</v>
      </c>
    </row>
    <row r="50" spans="1:4" s="12" customFormat="1" ht="15.6" x14ac:dyDescent="0.25">
      <c r="A50" s="8" t="s">
        <v>117</v>
      </c>
      <c r="B50" s="9" t="s">
        <v>58</v>
      </c>
      <c r="C50" s="10" t="s">
        <v>7</v>
      </c>
      <c r="D50" s="16">
        <f>SUM(D51:D56)</f>
        <v>587.83999999999992</v>
      </c>
    </row>
    <row r="51" spans="1:4" s="12" customFormat="1" ht="15.6" x14ac:dyDescent="0.25">
      <c r="A51" s="8" t="s">
        <v>59</v>
      </c>
      <c r="B51" s="9" t="s">
        <v>60</v>
      </c>
      <c r="C51" s="10" t="s">
        <v>7</v>
      </c>
      <c r="D51" s="11">
        <v>0</v>
      </c>
    </row>
    <row r="52" spans="1:4" s="12" customFormat="1" ht="15.6" x14ac:dyDescent="0.25">
      <c r="A52" s="8" t="s">
        <v>61</v>
      </c>
      <c r="B52" s="9" t="s">
        <v>62</v>
      </c>
      <c r="C52" s="10" t="s">
        <v>7</v>
      </c>
      <c r="D52" s="11">
        <v>406.28</v>
      </c>
    </row>
    <row r="53" spans="1:4" s="12" customFormat="1" ht="15.6" x14ac:dyDescent="0.25">
      <c r="A53" s="8" t="s">
        <v>63</v>
      </c>
      <c r="B53" s="9" t="s">
        <v>64</v>
      </c>
      <c r="C53" s="10" t="s">
        <v>7</v>
      </c>
      <c r="D53" s="11">
        <v>181.56</v>
      </c>
    </row>
    <row r="54" spans="1:4" s="12" customFormat="1" ht="15.6" x14ac:dyDescent="0.25">
      <c r="A54" s="8" t="s">
        <v>65</v>
      </c>
      <c r="B54" s="9" t="s">
        <v>66</v>
      </c>
      <c r="C54" s="10" t="s">
        <v>7</v>
      </c>
      <c r="D54" s="11">
        <v>0</v>
      </c>
    </row>
    <row r="55" spans="1:4" s="12" customFormat="1" ht="31.2" x14ac:dyDescent="0.25">
      <c r="A55" s="8" t="s">
        <v>67</v>
      </c>
      <c r="B55" s="9" t="s">
        <v>68</v>
      </c>
      <c r="C55" s="10" t="s">
        <v>7</v>
      </c>
      <c r="D55" s="11">
        <v>0</v>
      </c>
    </row>
    <row r="56" spans="1:4" s="12" customFormat="1" ht="15.6" x14ac:dyDescent="0.25">
      <c r="A56" s="8" t="s">
        <v>69</v>
      </c>
      <c r="B56" s="9" t="s">
        <v>13</v>
      </c>
      <c r="C56" s="10" t="s">
        <v>7</v>
      </c>
      <c r="D56" s="11">
        <v>0</v>
      </c>
    </row>
    <row r="57" spans="1:4" ht="15.6" x14ac:dyDescent="0.25">
      <c r="A57" s="5" t="s">
        <v>118</v>
      </c>
      <c r="B57" s="6" t="s">
        <v>70</v>
      </c>
      <c r="C57" s="4" t="s">
        <v>7</v>
      </c>
      <c r="D57" s="13">
        <v>49.88</v>
      </c>
    </row>
    <row r="58" spans="1:4" ht="15.6" x14ac:dyDescent="0.25">
      <c r="A58" s="5" t="s">
        <v>119</v>
      </c>
      <c r="B58" s="6" t="s">
        <v>71</v>
      </c>
      <c r="C58" s="4" t="s">
        <v>7</v>
      </c>
      <c r="D58" s="15">
        <f>SUM(D59:D63)</f>
        <v>747.49</v>
      </c>
    </row>
    <row r="59" spans="1:4" ht="15.6" x14ac:dyDescent="0.25">
      <c r="A59" s="5" t="s">
        <v>120</v>
      </c>
      <c r="B59" s="6" t="s">
        <v>72</v>
      </c>
      <c r="C59" s="4" t="s">
        <v>7</v>
      </c>
      <c r="D59" s="7">
        <v>87.21</v>
      </c>
    </row>
    <row r="60" spans="1:4" ht="15.6" x14ac:dyDescent="0.25">
      <c r="A60" s="5" t="s">
        <v>121</v>
      </c>
      <c r="B60" s="6" t="s">
        <v>73</v>
      </c>
      <c r="C60" s="4" t="s">
        <v>7</v>
      </c>
      <c r="D60" s="7">
        <v>0</v>
      </c>
    </row>
    <row r="61" spans="1:4" ht="15.6" x14ac:dyDescent="0.25">
      <c r="A61" s="5" t="s">
        <v>122</v>
      </c>
      <c r="B61" s="6" t="s">
        <v>74</v>
      </c>
      <c r="C61" s="4" t="s">
        <v>7</v>
      </c>
      <c r="D61" s="7">
        <v>421.24</v>
      </c>
    </row>
    <row r="62" spans="1:4" ht="15.6" x14ac:dyDescent="0.25">
      <c r="A62" s="5" t="s">
        <v>123</v>
      </c>
      <c r="B62" s="6" t="s">
        <v>75</v>
      </c>
      <c r="C62" s="4" t="s">
        <v>7</v>
      </c>
      <c r="D62" s="7">
        <v>0</v>
      </c>
    </row>
    <row r="63" spans="1:4" ht="15.6" x14ac:dyDescent="0.25">
      <c r="A63" s="5" t="s">
        <v>124</v>
      </c>
      <c r="B63" s="6" t="s">
        <v>76</v>
      </c>
      <c r="C63" s="4" t="s">
        <v>7</v>
      </c>
      <c r="D63" s="7">
        <v>239.04</v>
      </c>
    </row>
    <row r="64" spans="1:4" ht="15.6" x14ac:dyDescent="0.25">
      <c r="A64" s="5">
        <v>4</v>
      </c>
      <c r="B64" s="6" t="s">
        <v>77</v>
      </c>
      <c r="C64" s="4" t="s">
        <v>7</v>
      </c>
      <c r="D64" s="15">
        <f>D65+D70</f>
        <v>321.08999999999997</v>
      </c>
    </row>
    <row r="65" spans="1:4" ht="15.6" x14ac:dyDescent="0.25">
      <c r="A65" s="5" t="s">
        <v>125</v>
      </c>
      <c r="B65" s="6" t="s">
        <v>78</v>
      </c>
      <c r="C65" s="4" t="s">
        <v>7</v>
      </c>
      <c r="D65" s="15">
        <f>SUM(D66:D69)</f>
        <v>0</v>
      </c>
    </row>
    <row r="66" spans="1:4" s="12" customFormat="1" ht="15.6" x14ac:dyDescent="0.25">
      <c r="A66" s="8" t="s">
        <v>126</v>
      </c>
      <c r="B66" s="9" t="s">
        <v>79</v>
      </c>
      <c r="C66" s="10" t="s">
        <v>7</v>
      </c>
      <c r="D66" s="11">
        <v>0</v>
      </c>
    </row>
    <row r="67" spans="1:4" s="12" customFormat="1" ht="31.2" x14ac:dyDescent="0.25">
      <c r="A67" s="8" t="s">
        <v>127</v>
      </c>
      <c r="B67" s="9" t="s">
        <v>80</v>
      </c>
      <c r="C67" s="10" t="s">
        <v>7</v>
      </c>
      <c r="D67" s="11">
        <v>0</v>
      </c>
    </row>
    <row r="68" spans="1:4" s="12" customFormat="1" ht="15.6" x14ac:dyDescent="0.25">
      <c r="A68" s="8" t="s">
        <v>128</v>
      </c>
      <c r="B68" s="9" t="s">
        <v>81</v>
      </c>
      <c r="C68" s="10" t="s">
        <v>7</v>
      </c>
      <c r="D68" s="11">
        <v>0</v>
      </c>
    </row>
    <row r="69" spans="1:4" s="12" customFormat="1" ht="46.8" x14ac:dyDescent="0.25">
      <c r="A69" s="8" t="s">
        <v>129</v>
      </c>
      <c r="B69" s="9" t="s">
        <v>82</v>
      </c>
      <c r="C69" s="10" t="s">
        <v>7</v>
      </c>
      <c r="D69" s="11">
        <v>0</v>
      </c>
    </row>
    <row r="70" spans="1:4" ht="15.6" x14ac:dyDescent="0.25">
      <c r="A70" s="5" t="s">
        <v>130</v>
      </c>
      <c r="B70" s="6" t="s">
        <v>134</v>
      </c>
      <c r="C70" s="4" t="s">
        <v>7</v>
      </c>
      <c r="D70" s="7">
        <v>321.08999999999997</v>
      </c>
    </row>
    <row r="71" spans="1:4" ht="15.6" x14ac:dyDescent="0.25">
      <c r="A71" s="5">
        <v>5</v>
      </c>
      <c r="B71" s="6" t="s">
        <v>83</v>
      </c>
      <c r="C71" s="4" t="s">
        <v>7</v>
      </c>
      <c r="D71" s="7">
        <v>25478.400000000001</v>
      </c>
    </row>
    <row r="72" spans="1:4" ht="15.6" x14ac:dyDescent="0.25">
      <c r="A72" s="18" t="s">
        <v>84</v>
      </c>
      <c r="B72" s="18"/>
      <c r="C72" s="18"/>
      <c r="D72" s="18"/>
    </row>
    <row r="73" spans="1:4" ht="31.2" x14ac:dyDescent="0.25">
      <c r="A73" s="4">
        <v>1</v>
      </c>
      <c r="B73" s="6" t="s">
        <v>85</v>
      </c>
      <c r="C73" s="4" t="s">
        <v>86</v>
      </c>
      <c r="D73" s="4">
        <v>33</v>
      </c>
    </row>
    <row r="74" spans="1:4" ht="15.6" x14ac:dyDescent="0.25">
      <c r="A74" s="4">
        <v>2</v>
      </c>
      <c r="B74" s="6" t="s">
        <v>87</v>
      </c>
      <c r="C74" s="4" t="s">
        <v>88</v>
      </c>
      <c r="D74" s="4">
        <v>100</v>
      </c>
    </row>
    <row r="75" spans="1:4" ht="15.6" x14ac:dyDescent="0.25">
      <c r="A75" s="4">
        <v>3</v>
      </c>
      <c r="B75" s="6" t="s">
        <v>89</v>
      </c>
      <c r="C75" s="4" t="s">
        <v>90</v>
      </c>
      <c r="D75" s="4">
        <v>8</v>
      </c>
    </row>
    <row r="76" spans="1:4" ht="15.6" x14ac:dyDescent="0.25">
      <c r="A76" s="4">
        <v>4</v>
      </c>
      <c r="B76" s="6" t="s">
        <v>91</v>
      </c>
      <c r="C76" s="4" t="s">
        <v>92</v>
      </c>
      <c r="D76" s="4" t="s">
        <v>133</v>
      </c>
    </row>
    <row r="79" spans="1:4" s="14" customFormat="1" ht="15.6" x14ac:dyDescent="0.3">
      <c r="A79" s="14" t="s">
        <v>136</v>
      </c>
    </row>
    <row r="80" spans="1:4" s="14" customFormat="1" ht="15.6" x14ac:dyDescent="0.3">
      <c r="A80" s="14" t="s">
        <v>131</v>
      </c>
      <c r="C80" s="14" t="s">
        <v>132</v>
      </c>
    </row>
  </sheetData>
  <mergeCells count="9">
    <mergeCell ref="A72:D72"/>
    <mergeCell ref="A6:D6"/>
    <mergeCell ref="A7:D7"/>
    <mergeCell ref="A8:D8"/>
    <mergeCell ref="A9:D9"/>
    <mergeCell ref="A10:D10"/>
    <mergeCell ref="A11:D11"/>
    <mergeCell ref="A12:D12"/>
    <mergeCell ref="A13:D13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Пр2_ф6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2020-03-23T13:22:10Z</cp:lastPrinted>
  <dcterms:created xsi:type="dcterms:W3CDTF">2019-04-04T13:49:38Z</dcterms:created>
  <dcterms:modified xsi:type="dcterms:W3CDTF">2020-03-23T13:51:20Z</dcterms:modified>
</cp:coreProperties>
</file>