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50" windowWidth="11457" windowHeight="3919" tabRatio="748"/>
  </bookViews>
  <sheets>
    <sheet name="декабрь" sheetId="1" r:id="rId1"/>
  </sheets>
  <calcPr calcId="125725"/>
</workbook>
</file>

<file path=xl/calcChain.xml><?xml version="1.0" encoding="utf-8"?>
<calcChain xmlns="http://schemas.openxmlformats.org/spreadsheetml/2006/main">
  <c r="I182" i="1"/>
  <c r="G182"/>
  <c r="I178"/>
  <c r="G178"/>
  <c r="I176"/>
  <c r="G176"/>
  <c r="I174"/>
  <c r="G174"/>
  <c r="I159"/>
  <c r="G159"/>
  <c r="I156"/>
  <c r="G156"/>
  <c r="G145"/>
  <c r="G146"/>
  <c r="G147"/>
  <c r="G148"/>
  <c r="G149"/>
  <c r="G150"/>
  <c r="G151"/>
  <c r="I145"/>
  <c r="I142"/>
  <c r="G142"/>
  <c r="I141"/>
  <c r="G141"/>
  <c r="I135"/>
  <c r="G135"/>
  <c r="I127"/>
  <c r="G127"/>
  <c r="I125"/>
  <c r="G125"/>
  <c r="I122"/>
  <c r="G122"/>
  <c r="I121"/>
  <c r="G121"/>
  <c r="I113"/>
  <c r="G113"/>
  <c r="I109"/>
  <c r="I108"/>
  <c r="G109"/>
  <c r="J109" s="1"/>
  <c r="G108"/>
  <c r="J108" s="1"/>
  <c r="I102"/>
  <c r="G102"/>
  <c r="I70"/>
  <c r="G70"/>
  <c r="I68"/>
  <c r="G68"/>
  <c r="J182" l="1"/>
  <c r="J178"/>
  <c r="J176"/>
  <c r="J174"/>
  <c r="J141"/>
  <c r="J145"/>
  <c r="J159"/>
  <c r="J156"/>
  <c r="J142"/>
  <c r="J135"/>
  <c r="J127"/>
  <c r="J125"/>
  <c r="J122"/>
  <c r="J121"/>
  <c r="J113"/>
  <c r="J102"/>
  <c r="J70"/>
  <c r="J68"/>
  <c r="I60" l="1"/>
  <c r="G60"/>
  <c r="I59"/>
  <c r="G59"/>
  <c r="G15"/>
  <c r="G16"/>
  <c r="G191"/>
  <c r="I191"/>
  <c r="I190"/>
  <c r="G190"/>
  <c r="I30"/>
  <c r="G30"/>
  <c r="G31"/>
  <c r="I31"/>
  <c r="G194"/>
  <c r="G193"/>
  <c r="I85"/>
  <c r="G85"/>
  <c r="I62"/>
  <c r="G62"/>
  <c r="G63"/>
  <c r="I63"/>
  <c r="G64"/>
  <c r="I64"/>
  <c r="G65"/>
  <c r="I65"/>
  <c r="G66"/>
  <c r="I66"/>
  <c r="G67"/>
  <c r="I67"/>
  <c r="G69"/>
  <c r="I69"/>
  <c r="I194"/>
  <c r="J194" s="1"/>
  <c r="I193"/>
  <c r="I192"/>
  <c r="I189"/>
  <c r="I188"/>
  <c r="I187"/>
  <c r="I186"/>
  <c r="I185"/>
  <c r="I184"/>
  <c r="I183"/>
  <c r="I181"/>
  <c r="I180"/>
  <c r="I179"/>
  <c r="I177"/>
  <c r="I175"/>
  <c r="I173"/>
  <c r="I172"/>
  <c r="I171"/>
  <c r="I170"/>
  <c r="I169"/>
  <c r="I168"/>
  <c r="I167"/>
  <c r="I166"/>
  <c r="I165"/>
  <c r="I164"/>
  <c r="I163"/>
  <c r="I162"/>
  <c r="I161"/>
  <c r="I160"/>
  <c r="I158"/>
  <c r="I157"/>
  <c r="I155"/>
  <c r="I154"/>
  <c r="I153"/>
  <c r="I152"/>
  <c r="I151"/>
  <c r="I150"/>
  <c r="I149"/>
  <c r="I148"/>
  <c r="I147"/>
  <c r="I146"/>
  <c r="I144"/>
  <c r="I143"/>
  <c r="I140"/>
  <c r="I139"/>
  <c r="I138"/>
  <c r="I137"/>
  <c r="I136"/>
  <c r="I134"/>
  <c r="I133"/>
  <c r="I132"/>
  <c r="I131"/>
  <c r="I130"/>
  <c r="I129"/>
  <c r="I128"/>
  <c r="I126"/>
  <c r="I124"/>
  <c r="I123"/>
  <c r="I120"/>
  <c r="I119"/>
  <c r="I118"/>
  <c r="I117"/>
  <c r="I116"/>
  <c r="I115"/>
  <c r="I114"/>
  <c r="I112"/>
  <c r="I111"/>
  <c r="I110"/>
  <c r="I107"/>
  <c r="I106"/>
  <c r="I105"/>
  <c r="I104"/>
  <c r="I103"/>
  <c r="I101"/>
  <c r="I100"/>
  <c r="I99"/>
  <c r="I98"/>
  <c r="I97"/>
  <c r="I96"/>
  <c r="I95"/>
  <c r="I94"/>
  <c r="I93"/>
  <c r="I92"/>
  <c r="I91"/>
  <c r="I90"/>
  <c r="I89"/>
  <c r="I88"/>
  <c r="I87"/>
  <c r="I86"/>
  <c r="I84"/>
  <c r="I83"/>
  <c r="I82"/>
  <c r="I81"/>
  <c r="I80"/>
  <c r="I79"/>
  <c r="I78"/>
  <c r="I77"/>
  <c r="I76"/>
  <c r="I75"/>
  <c r="I74"/>
  <c r="I73"/>
  <c r="I72"/>
  <c r="I71"/>
  <c r="I6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29"/>
  <c r="I28"/>
  <c r="I27"/>
  <c r="I26"/>
  <c r="I25"/>
  <c r="I24"/>
  <c r="I23"/>
  <c r="I22"/>
  <c r="I21"/>
  <c r="I20"/>
  <c r="I19"/>
  <c r="I18"/>
  <c r="I17"/>
  <c r="I16"/>
  <c r="I15"/>
  <c r="G192"/>
  <c r="J192" s="1"/>
  <c r="G189"/>
  <c r="G188"/>
  <c r="J188" s="1"/>
  <c r="G187"/>
  <c r="G186"/>
  <c r="J186" s="1"/>
  <c r="G185"/>
  <c r="G184"/>
  <c r="J184" s="1"/>
  <c r="G183"/>
  <c r="G181"/>
  <c r="J181" s="1"/>
  <c r="G180"/>
  <c r="G179"/>
  <c r="J179" s="1"/>
  <c r="G177"/>
  <c r="G175"/>
  <c r="J175" s="1"/>
  <c r="G173"/>
  <c r="G172"/>
  <c r="J172" s="1"/>
  <c r="G171"/>
  <c r="G170"/>
  <c r="J170" s="1"/>
  <c r="G169"/>
  <c r="G168"/>
  <c r="J168" s="1"/>
  <c r="G167"/>
  <c r="G166"/>
  <c r="J166" s="1"/>
  <c r="G165"/>
  <c r="G164"/>
  <c r="J164" s="1"/>
  <c r="G163"/>
  <c r="G162"/>
  <c r="J162" s="1"/>
  <c r="G161"/>
  <c r="G160"/>
  <c r="J160" s="1"/>
  <c r="G158"/>
  <c r="G157"/>
  <c r="J157" s="1"/>
  <c r="G155"/>
  <c r="G154"/>
  <c r="J154" s="1"/>
  <c r="G153"/>
  <c r="G152"/>
  <c r="J152" s="1"/>
  <c r="J150"/>
  <c r="J148"/>
  <c r="J146"/>
  <c r="G144"/>
  <c r="G143"/>
  <c r="J143" s="1"/>
  <c r="G140"/>
  <c r="G139"/>
  <c r="J139" s="1"/>
  <c r="G138"/>
  <c r="G137"/>
  <c r="J137" s="1"/>
  <c r="G136"/>
  <c r="G134"/>
  <c r="J134" s="1"/>
  <c r="G133"/>
  <c r="G132"/>
  <c r="J132" s="1"/>
  <c r="G131"/>
  <c r="G130"/>
  <c r="J130" s="1"/>
  <c r="G129"/>
  <c r="G128"/>
  <c r="J128" s="1"/>
  <c r="G126"/>
  <c r="G124"/>
  <c r="J124" s="1"/>
  <c r="G123"/>
  <c r="G120"/>
  <c r="J120" s="1"/>
  <c r="G119"/>
  <c r="G118"/>
  <c r="J118" s="1"/>
  <c r="G117"/>
  <c r="G116"/>
  <c r="J116" s="1"/>
  <c r="G115"/>
  <c r="G114"/>
  <c r="J114" s="1"/>
  <c r="G112"/>
  <c r="G111"/>
  <c r="J111" s="1"/>
  <c r="G110"/>
  <c r="G107"/>
  <c r="J107" s="1"/>
  <c r="G106"/>
  <c r="G105"/>
  <c r="J105" s="1"/>
  <c r="G104"/>
  <c r="G103"/>
  <c r="G101"/>
  <c r="G100"/>
  <c r="G99"/>
  <c r="G98"/>
  <c r="G97"/>
  <c r="G96"/>
  <c r="G95"/>
  <c r="G94"/>
  <c r="G93"/>
  <c r="G92"/>
  <c r="G91"/>
  <c r="G90"/>
  <c r="G89"/>
  <c r="G88"/>
  <c r="G87"/>
  <c r="G86"/>
  <c r="G84"/>
  <c r="G83"/>
  <c r="G82"/>
  <c r="G81"/>
  <c r="G80"/>
  <c r="G79"/>
  <c r="G78"/>
  <c r="G77"/>
  <c r="G76"/>
  <c r="G75"/>
  <c r="G74"/>
  <c r="G73"/>
  <c r="G72"/>
  <c r="G71"/>
  <c r="G6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29"/>
  <c r="G28"/>
  <c r="G27"/>
  <c r="G26"/>
  <c r="G25"/>
  <c r="G24"/>
  <c r="G23"/>
  <c r="G22"/>
  <c r="G21"/>
  <c r="G20"/>
  <c r="G19"/>
  <c r="G18"/>
  <c r="G17"/>
  <c r="H195"/>
  <c r="F195"/>
  <c r="J74" l="1"/>
  <c r="J76"/>
  <c r="J78"/>
  <c r="J79"/>
  <c r="J81"/>
  <c r="J83"/>
  <c r="J87"/>
  <c r="J89"/>
  <c r="J32"/>
  <c r="J34"/>
  <c r="J37"/>
  <c r="J39"/>
  <c r="J41"/>
  <c r="J43"/>
  <c r="J45"/>
  <c r="J47"/>
  <c r="J50"/>
  <c r="J52"/>
  <c r="J53"/>
  <c r="J55"/>
  <c r="J57"/>
  <c r="J61"/>
  <c r="J72"/>
  <c r="J16"/>
  <c r="J18"/>
  <c r="J20"/>
  <c r="J22"/>
  <c r="J24"/>
  <c r="J26"/>
  <c r="J28"/>
  <c r="J65"/>
  <c r="J64"/>
  <c r="J63"/>
  <c r="J62"/>
  <c r="J191"/>
  <c r="J59"/>
  <c r="J60"/>
  <c r="J31"/>
  <c r="J30"/>
  <c r="J193"/>
  <c r="J190"/>
  <c r="J15"/>
  <c r="J17"/>
  <c r="J19"/>
  <c r="J21"/>
  <c r="J23"/>
  <c r="J25"/>
  <c r="J27"/>
  <c r="J29"/>
  <c r="J33"/>
  <c r="J35"/>
  <c r="J36"/>
  <c r="J38"/>
  <c r="J40"/>
  <c r="J42"/>
  <c r="J44"/>
  <c r="J46"/>
  <c r="J48"/>
  <c r="J49"/>
  <c r="J51"/>
  <c r="J54"/>
  <c r="J56"/>
  <c r="J58"/>
  <c r="J71"/>
  <c r="J73"/>
  <c r="J75"/>
  <c r="J77"/>
  <c r="J80"/>
  <c r="J93"/>
  <c r="J95"/>
  <c r="J97"/>
  <c r="J98"/>
  <c r="J99"/>
  <c r="J104"/>
  <c r="J106"/>
  <c r="J110"/>
  <c r="J112"/>
  <c r="J115"/>
  <c r="J117"/>
  <c r="J119"/>
  <c r="J123"/>
  <c r="J126"/>
  <c r="J129"/>
  <c r="J131"/>
  <c r="J133"/>
  <c r="J136"/>
  <c r="J138"/>
  <c r="J140"/>
  <c r="J144"/>
  <c r="J147"/>
  <c r="J149"/>
  <c r="J151"/>
  <c r="J67"/>
  <c r="J82"/>
  <c r="J84"/>
  <c r="J86"/>
  <c r="J88"/>
  <c r="J90"/>
  <c r="J91"/>
  <c r="J92"/>
  <c r="J94"/>
  <c r="J96"/>
  <c r="J100"/>
  <c r="J101"/>
  <c r="J103"/>
  <c r="J85"/>
  <c r="J153"/>
  <c r="J155"/>
  <c r="J158"/>
  <c r="J161"/>
  <c r="J163"/>
  <c r="J165"/>
  <c r="J167"/>
  <c r="J169"/>
  <c r="J171"/>
  <c r="J173"/>
  <c r="J177"/>
  <c r="J180"/>
  <c r="J183"/>
  <c r="J185"/>
  <c r="J187"/>
  <c r="J189"/>
  <c r="J69"/>
  <c r="J66"/>
  <c r="I195"/>
  <c r="G195"/>
  <c r="J195" l="1"/>
</calcChain>
</file>

<file path=xl/sharedStrings.xml><?xml version="1.0" encoding="utf-8"?>
<sst xmlns="http://schemas.openxmlformats.org/spreadsheetml/2006/main" count="485" uniqueCount="344">
  <si>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</si>
  <si>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</si>
  <si>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</si>
  <si>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</si>
  <si>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</si>
  <si>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</si>
  <si>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</si>
  <si>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</si>
  <si>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</si>
  <si>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</si>
  <si>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</si>
  <si>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</si>
  <si>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</si>
  <si>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</si>
  <si>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</si>
  <si>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</si>
  <si>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</si>
  <si>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</si>
  <si>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</si>
  <si>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</si>
  <si>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</si>
  <si>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</si>
  <si>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</si>
  <si>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</si>
  <si>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</si>
  <si>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</si>
  <si>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</si>
  <si>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</si>
  <si>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</si>
  <si>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</si>
  <si>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</si>
  <si>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</si>
  <si>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</si>
  <si>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</si>
  <si>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</si>
  <si>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</si>
  <si>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</si>
  <si>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</si>
  <si>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</si>
  <si>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</si>
  <si>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</si>
  <si>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</si>
  <si>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</si>
  <si>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</si>
  <si>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</si>
  <si>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</si>
  <si>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</si>
  <si>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</si>
  <si>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</si>
  <si>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</si>
  <si>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</si>
  <si>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</si>
  <si>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</si>
  <si>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</si>
  <si>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</si>
  <si>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</si>
  <si>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</si>
  <si>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</si>
  <si>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</si>
  <si>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</si>
  <si>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</si>
  <si>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</si>
  <si>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</si>
  <si>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</si>
  <si>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</si>
  <si>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</si>
  <si>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</si>
  <si>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</si>
  <si>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</si>
  <si>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</si>
  <si>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</si>
  <si>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</si>
  <si>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</si>
  <si>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</si>
  <si>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</si>
  <si>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</si>
  <si>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</si>
  <si>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</si>
  <si>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</si>
  <si>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</si>
  <si>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</si>
  <si>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</si>
  <si>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</si>
  <si>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</si>
  <si>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</si>
  <si>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</si>
  <si>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</si>
  <si>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</si>
  <si>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</si>
  <si>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</si>
  <si>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</si>
  <si>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</si>
  <si>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</si>
  <si>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</si>
  <si>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</si>
  <si>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</si>
  <si>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</si>
  <si>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</si>
  <si>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</si>
  <si>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</si>
  <si>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</si>
  <si>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</si>
  <si>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</si>
  <si>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</si>
  <si>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</si>
  <si>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</si>
  <si>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</si>
  <si>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</si>
  <si>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</si>
  <si>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</si>
  <si>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</si>
  <si>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</si>
  <si>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</si>
  <si>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</si>
  <si>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</si>
  <si>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</si>
  <si>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</si>
  <si>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</si>
  <si>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</si>
  <si>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</si>
  <si>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</si>
  <si>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</si>
  <si>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</si>
  <si>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</si>
  <si>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</si>
  <si>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</si>
  <si>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</si>
  <si>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</si>
  <si>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</si>
  <si>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</si>
  <si>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</si>
  <si>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</si>
  <si>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</si>
  <si>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</si>
  <si>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</si>
  <si>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</si>
  <si>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</si>
  <si>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</si>
  <si>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</si>
  <si>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</si>
  <si>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</si>
  <si>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</si>
  <si>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</si>
  <si>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</si>
  <si>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</si>
  <si>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</si>
  <si>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</si>
  <si>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</si>
  <si>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</si>
  <si>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</si>
  <si>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</si>
  <si>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</si>
  <si>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</si>
  <si>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</si>
  <si>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</si>
  <si>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</si>
  <si>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</si>
  <si>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</si>
  <si>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</si>
  <si>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</si>
  <si>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</si>
  <si>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</si>
  <si>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</si>
  <si>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</si>
  <si>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</si>
  <si>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</si>
  <si>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</si>
  <si>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</si>
  <si>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</si>
  <si>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</si>
  <si>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</si>
  <si>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</si>
  <si>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</si>
  <si>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</si>
  <si>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</si>
  <si>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</si>
  <si>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</si>
  <si>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</si>
  <si>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</si>
  <si>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</si>
  <si>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</si>
  <si>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</si>
  <si>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</si>
  <si>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</si>
  <si>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</si>
  <si>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</si>
  <si>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</si>
  <si>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</si>
  <si>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</si>
  <si>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</si>
  <si>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</si>
  <si>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</si>
  <si>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</si>
  <si>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</si>
  <si>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</si>
  <si>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</si>
  <si>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</si>
  <si>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</si>
  <si>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</si>
  <si>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</si>
  <si>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</si>
  <si>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</si>
  <si>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</si>
  <si>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</si>
  <si>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</si>
  <si>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</si>
  <si>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</si>
  <si>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</si>
  <si>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</si>
  <si>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</si>
  <si>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</si>
  <si>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</si>
  <si>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</si>
  <si>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</si>
  <si>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</si>
  <si>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</si>
  <si>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</si>
  <si>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</si>
  <si>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</si>
  <si>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</si>
  <si>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</si>
  <si>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</si>
  <si>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</si>
  <si>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</si>
  <si>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</si>
  <si>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</si>
  <si>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</si>
  <si>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</si>
  <si>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</si>
  <si>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</si>
  <si>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</si>
  <si>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</si>
  <si>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</si>
  <si>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</si>
  <si>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</si>
  <si>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</si>
  <si>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</si>
  <si>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</si>
  <si>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</si>
  <si>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</si>
  <si>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</si>
  <si>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</si>
  <si>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</si>
  <si>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</si>
  <si>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</si>
  <si>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</si>
  <si>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</si>
  <si>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</si>
  <si>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</si>
  <si>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</si>
  <si>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</si>
  <si>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</si>
  <si>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</si>
  <si>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</si>
  <si>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</si>
  <si>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</si>
  <si>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</si>
  <si>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</si>
  <si>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</si>
  <si>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</si>
  <si>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</si>
  <si>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</si>
  <si>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</si>
  <si>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</si>
  <si>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</si>
  <si>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</si>
  <si>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</si>
  <si>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</si>
  <si>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</si>
  <si>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</si>
  <si>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</si>
  <si>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</si>
  <si>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</si>
  <si>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</si>
  <si>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</si>
  <si>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</si>
  <si>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</si>
  <si>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</si>
  <si>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</si>
  <si>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</si>
  <si>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</si>
  <si>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</si>
  <si>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</si>
  <si>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</si>
  <si>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</si>
  <si>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</si>
  <si>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</si>
  <si>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</si>
  <si>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</si>
  <si>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</si>
  <si>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</si>
  <si>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</si>
  <si>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</si>
  <si>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</si>
  <si>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</si>
  <si>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</si>
  <si>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</si>
  <si>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</si>
  <si>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</si>
  <si>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</si>
  <si>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</si>
  <si>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</si>
  <si>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</si>
  <si>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</si>
  <si>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</si>
  <si>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</si>
  <si>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</si>
  <si>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</si>
  <si>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</si>
  <si>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</si>
  <si>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</si>
  <si>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</si>
  <si>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</si>
  <si>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</si>
  <si>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</si>
  <si>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</si>
  <si>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</si>
  <si>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</si>
  <si>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</si>
  <si>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</si>
  <si>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</si>
  <si>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</si>
  <si>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29-1-0264/21-ИП Хажиханов Н.К.</t>
  </si>
  <si>
    <t>29-1-0266/21-Алмаз Удобрения ООО</t>
  </si>
  <si>
    <t>г. Лермонтов, СНТ им. Мичурина,массив 1,линия 1, участок 28</t>
  </si>
  <si>
    <t>29-1-0265/21-ФЛ Коленкин Алексей Валерьевич</t>
  </si>
  <si>
    <t>Директор МУП г. Лермонтова "Лермонтовгоргаз"</t>
  </si>
  <si>
    <t>В.А.Аникеев</t>
  </si>
  <si>
    <t>29-1-0267/21-ИП Шаталова Елена Александровна</t>
  </si>
  <si>
    <t>29-1-0268/21-ФЛ Турчин Андрей Петрович</t>
  </si>
  <si>
    <t>29-1-0266/21-ООО "Алмаз Удобрение"</t>
  </si>
  <si>
    <t>Ставропольский край, г. Лермонтов, пр.Тепличный д.б/н</t>
  </si>
  <si>
    <t>29-1-0269/21-ООО Максименко Е.А.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</si>
  <si>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</si>
  <si>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</si>
  <si>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29-1-0270/21-ФЛ Бархович Сергей Валерьевич</t>
  </si>
  <si>
    <t>Ставропольский край, г. Лермонтов, ул.П.Лумумбы, 28/1</t>
  </si>
  <si>
    <t>Ставропольский край, г. Лермонтов, пр.Лермонтова, 7/1</t>
  </si>
  <si>
    <t>29-1-0271/21-ИП Каспарова Инна Анатоьевна</t>
  </si>
  <si>
    <t>Ставропольский край, г. Лермонтов, ул.Промышленная д.10/4</t>
  </si>
  <si>
    <t>Ставропольский край, г. Лермонтов, ул.Промышленная д.15/6</t>
  </si>
  <si>
    <t>29-1-0272/21-ФЛ Гулько Алексей Николаевич</t>
  </si>
  <si>
    <t>29-1-0273/21-ФЛ Казанцева Яна Михайловна</t>
  </si>
  <si>
    <t>за декабрь 2021 г. (факт)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</si>
</sst>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78">
    <xf numFmtId="0" fontId="0" fillId="0" borderId="0" xfId="0"/>
    <xf numFmtId="0" fontId="20" fillId="15" borderId="13" xfId="1" applyFont="1" applyFill="1" applyBorder="1" applyAlignment="1">
      <alignment horizontal="left" vertical="center" wrapText="1"/>
    </xf>
    <xf numFmtId="0" fontId="22" fillId="15" borderId="10" xfId="1" applyFont="1" applyFill="1" applyBorder="1" applyAlignment="1">
      <alignment horizontal="left" vertical="center" wrapText="1"/>
    </xf>
    <xf numFmtId="0" fontId="21" fillId="15" borderId="10" xfId="21" applyFont="1" applyFill="1" applyBorder="1" applyAlignment="1">
      <alignment vertical="center"/>
    </xf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2" fillId="15" borderId="12" xfId="1" applyFont="1" applyFill="1" applyBorder="1" applyAlignment="1">
      <alignment horizontal="left" vertical="center" wrapText="1"/>
    </xf>
    <xf numFmtId="0" fontId="20" fillId="15" borderId="15" xfId="1" applyFont="1" applyFill="1" applyBorder="1" applyAlignment="1">
      <alignment horizontal="left" vertical="center" wrapText="1"/>
    </xf>
    <xf numFmtId="0" fontId="22" fillId="15" borderId="11" xfId="1" applyFont="1" applyFill="1" applyBorder="1" applyAlignment="1">
      <alignment horizontal="left" vertical="center" wrapText="1"/>
    </xf>
    <xf numFmtId="0" fontId="20" fillId="15" borderId="10" xfId="1" applyFont="1" applyFill="1" applyBorder="1" applyAlignment="1">
      <alignment horizontal="left" vertical="center" wrapText="1"/>
    </xf>
    <xf numFmtId="0" fontId="20" fillId="15" borderId="14" xfId="1" applyFont="1" applyFill="1" applyBorder="1" applyAlignment="1">
      <alignment horizontal="left" vertical="center" wrapText="1"/>
    </xf>
    <xf numFmtId="0" fontId="22" fillId="15" borderId="10" xfId="21" applyFont="1" applyFill="1" applyBorder="1" applyAlignment="1">
      <alignment vertical="center" wrapText="1"/>
    </xf>
    <xf numFmtId="0" fontId="20" fillId="15" borderId="10" xfId="21" applyFont="1" applyFill="1" applyBorder="1" applyAlignment="1">
      <alignment horizontal="left" vertical="center"/>
    </xf>
    <xf numFmtId="0" fontId="20" fillId="15" borderId="10" xfId="21" applyFont="1" applyFill="1" applyBorder="1" applyAlignment="1">
      <alignment horizontal="left" vertical="center" wrapText="1"/>
    </xf>
    <xf numFmtId="0" fontId="20" fillId="15" borderId="11" xfId="1" applyFont="1" applyFill="1" applyBorder="1" applyAlignment="1">
      <alignment horizontal="left" vertical="center" wrapText="1"/>
    </xf>
    <xf numFmtId="0" fontId="20" fillId="15" borderId="17" xfId="1" applyFont="1" applyFill="1" applyBorder="1" applyAlignment="1">
      <alignment horizontal="left" vertical="center" wrapText="1"/>
    </xf>
    <xf numFmtId="0" fontId="21" fillId="15" borderId="11" xfId="21" applyFont="1" applyFill="1" applyBorder="1" applyAlignment="1">
      <alignment vertical="center"/>
    </xf>
    <xf numFmtId="0" fontId="20" fillId="15" borderId="19" xfId="1" applyFont="1" applyFill="1" applyBorder="1" applyAlignment="1">
      <alignment horizontal="left" vertical="center" wrapText="1"/>
    </xf>
    <xf numFmtId="0" fontId="20" fillId="0" borderId="13" xfId="1" applyFont="1" applyBorder="1" applyAlignment="1">
      <alignment horizontal="left" vertical="center" wrapText="1"/>
    </xf>
    <xf numFmtId="0" fontId="22" fillId="0" borderId="10" xfId="1" applyFont="1" applyBorder="1" applyAlignment="1">
      <alignment horizontal="left" vertical="center" wrapText="1"/>
    </xf>
    <xf numFmtId="0" fontId="22" fillId="0" borderId="10" xfId="21" applyFont="1" applyBorder="1" applyAlignment="1">
      <alignment vertical="center" wrapText="1"/>
    </xf>
    <xf numFmtId="0" fontId="20" fillId="0" borderId="10" xfId="21" applyFont="1" applyBorder="1" applyAlignment="1">
      <alignment horizontal="left" vertical="center" wrapText="1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2" fillId="0" borderId="11" xfId="1" applyFont="1" applyBorder="1" applyAlignment="1">
      <alignment horizontal="left" vertical="center" wrapText="1"/>
    </xf>
    <xf numFmtId="0" fontId="20" fillId="0" borderId="23" xfId="1" applyFont="1" applyBorder="1" applyAlignment="1">
      <alignment horizontal="left" vertical="center" wrapText="1"/>
    </xf>
    <xf numFmtId="0" fontId="21" fillId="15" borderId="12" xfId="21" applyFont="1" applyFill="1" applyBorder="1" applyAlignment="1">
      <alignment vertical="center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4" fillId="15" borderId="10" xfId="21" applyFont="1" applyFill="1" applyBorder="1" applyAlignment="1">
      <alignment horizontal="center" vertical="center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0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5" fillId="0" borderId="10" xfId="0" applyNumberFormat="1" applyFont="1" applyBorder="1" applyAlignment="1">
      <alignment vertical="center"/>
    </xf>
    <xf numFmtId="164" fontId="27" fillId="15" borderId="10" xfId="0" applyNumberFormat="1" applyFont="1" applyFill="1" applyBorder="1" applyAlignment="1">
      <alignment vertical="center"/>
    </xf>
    <xf numFmtId="164" fontId="27" fillId="0" borderId="10" xfId="0" applyNumberFormat="1" applyFont="1" applyBorder="1" applyAlignment="1">
      <alignment vertical="center"/>
    </xf>
    <xf numFmtId="165" fontId="25" fillId="0" borderId="10" xfId="0" applyNumberFormat="1" applyFont="1" applyBorder="1" applyAlignment="1">
      <alignment vertical="center"/>
    </xf>
    <xf numFmtId="166" fontId="25" fillId="0" borderId="10" xfId="0" applyNumberFormat="1" applyFont="1" applyBorder="1" applyAlignment="1">
      <alignment vertical="center"/>
    </xf>
    <xf numFmtId="167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164" fontId="20" fillId="0" borderId="12" xfId="21" applyNumberFormat="1" applyFont="1" applyFill="1" applyBorder="1" applyAlignment="1" applyProtection="1">
      <alignment horizontal="right" vertical="center"/>
      <protection locked="0"/>
    </xf>
    <xf numFmtId="164" fontId="20" fillId="0" borderId="11" xfId="21" applyNumberFormat="1" applyFont="1" applyFill="1" applyBorder="1" applyAlignment="1" applyProtection="1">
      <alignment horizontal="right" vertical="center"/>
      <protection locked="0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Fill="1" applyBorder="1" applyAlignment="1">
      <alignment horizontal="left" vertical="center" wrapText="1"/>
    </xf>
    <xf numFmtId="0" fontId="20" fillId="0" borderId="10" xfId="1" applyFont="1" applyBorder="1" applyAlignment="1">
      <alignment horizontal="left" vertical="center" wrapText="1"/>
    </xf>
    <xf numFmtId="0" fontId="20" fillId="15" borderId="24" xfId="1" applyFont="1" applyFill="1" applyBorder="1" applyAlignment="1">
      <alignment horizontal="left" vertical="center" wrapText="1"/>
    </xf>
    <xf numFmtId="0" fontId="26" fillId="15" borderId="11" xfId="21" applyFont="1" applyFill="1" applyBorder="1" applyAlignment="1" applyProtection="1">
      <alignment horizontal="center" vertical="center" wrapText="1"/>
      <protection locked="0"/>
    </xf>
    <xf numFmtId="0" fontId="26" fillId="15" borderId="12" xfId="21" applyFont="1" applyFill="1" applyBorder="1" applyAlignment="1" applyProtection="1">
      <alignment horizontal="center" vertical="center" wrapText="1"/>
      <protection locked="0"/>
    </xf>
    <xf numFmtId="0" fontId="20" fillId="0" borderId="20" xfId="1" applyFont="1" applyBorder="1" applyAlignment="1">
      <alignment horizontal="left" vertical="center" wrapText="1"/>
    </xf>
    <xf numFmtId="0" fontId="20" fillId="0" borderId="21" xfId="1" applyFont="1" applyBorder="1" applyAlignment="1">
      <alignment horizontal="left" vertical="center" wrapText="1"/>
    </xf>
    <xf numFmtId="0" fontId="20" fillId="0" borderId="22" xfId="1" applyFont="1" applyBorder="1" applyAlignment="1">
      <alignment horizontal="left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167" fontId="27" fillId="15" borderId="10" xfId="0" applyNumberFormat="1" applyFont="1" applyFill="1" applyBorder="1" applyAlignment="1">
      <alignment vertical="center"/>
    </xf>
    <xf numFmtId="167" fontId="27" fillId="0" borderId="10" xfId="0" applyNumberFormat="1" applyFont="1" applyBorder="1" applyAlignment="1">
      <alignment vertical="center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C1FFE0"/>
      <color rgb="FF0000CC"/>
      <color rgb="FFFFC1C2"/>
      <color rgb="FFA4E2EA"/>
      <color rgb="FFC3E3EB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topLeftCell="A185" zoomScale="75" zoomScaleNormal="75" workbookViewId="0">
      <selection activeCell="M13" sqref="M13"/>
    </sheetView>
  </sheetViews>
  <sheetFormatPr defaultRowHeight="14.4"/>
  <cols>
    <col min="1" max="1" width="14" style="25" customWidth="1"/>
    <col min="2" max="2" width="26.6640625" style="25" customWidth="1"/>
    <col min="3" max="3" width="32.6640625" style="25" customWidth="1"/>
    <col min="4" max="4" width="11" style="25" hidden="1" customWidth="1"/>
    <col min="5" max="5" width="11" style="25" customWidth="1"/>
    <col min="6" max="6" width="14.5546875" style="25" hidden="1" customWidth="1"/>
    <col min="7" max="7" width="16.109375" style="26" customWidth="1"/>
    <col min="8" max="8" width="16.109375" style="26" hidden="1" customWidth="1"/>
    <col min="9" max="9" width="15.6640625" style="26" customWidth="1"/>
    <col min="10" max="10" width="13.88671875" style="25" customWidth="1"/>
    <col min="11" max="16384" width="8.88671875" style="25"/>
  </cols>
  <sheetData>
    <row r="1" spans="1:10">
      <c r="I1" s="27"/>
      <c r="J1" s="28" t="s">
        <v>274</v>
      </c>
    </row>
    <row r="2" spans="1:10">
      <c r="I2" s="27"/>
      <c r="J2" s="28" t="s">
        <v>275</v>
      </c>
    </row>
    <row r="3" spans="1:10">
      <c r="I3" s="27"/>
      <c r="J3" s="28" t="s">
        <v>276</v>
      </c>
    </row>
    <row r="4" spans="1:10">
      <c r="I4" s="27"/>
      <c r="J4" s="28" t="s">
        <v>265</v>
      </c>
    </row>
    <row r="5" spans="1:10">
      <c r="A5" s="72" t="s">
        <v>266</v>
      </c>
      <c r="B5" s="72"/>
      <c r="C5" s="72"/>
      <c r="D5" s="72"/>
      <c r="E5" s="72"/>
      <c r="F5" s="72"/>
      <c r="G5" s="72"/>
      <c r="H5" s="72"/>
      <c r="I5" s="72"/>
      <c r="J5" s="29"/>
    </row>
    <row r="6" spans="1:10">
      <c r="A6" s="72" t="s">
        <v>267</v>
      </c>
      <c r="B6" s="72"/>
      <c r="C6" s="72"/>
      <c r="D6" s="72"/>
      <c r="E6" s="72"/>
      <c r="F6" s="72"/>
      <c r="G6" s="72"/>
      <c r="H6" s="72"/>
      <c r="I6" s="72"/>
      <c r="J6" s="29"/>
    </row>
    <row r="7" spans="1:10">
      <c r="A7" s="72" t="s">
        <v>268</v>
      </c>
      <c r="B7" s="72"/>
      <c r="C7" s="72"/>
      <c r="D7" s="72"/>
      <c r="E7" s="72"/>
      <c r="F7" s="72"/>
      <c r="G7" s="72"/>
      <c r="H7" s="72"/>
      <c r="I7" s="72"/>
      <c r="J7" s="29"/>
    </row>
    <row r="8" spans="1:10">
      <c r="A8" s="72" t="s">
        <v>269</v>
      </c>
      <c r="B8" s="72"/>
      <c r="C8" s="72"/>
      <c r="D8" s="72"/>
      <c r="E8" s="72"/>
      <c r="F8" s="72"/>
      <c r="G8" s="72"/>
      <c r="H8" s="72"/>
      <c r="I8" s="72"/>
      <c r="J8" s="29"/>
    </row>
    <row r="9" spans="1:10">
      <c r="A9" s="72" t="s">
        <v>270</v>
      </c>
      <c r="B9" s="72"/>
      <c r="C9" s="72"/>
      <c r="D9" s="72"/>
      <c r="E9" s="72"/>
      <c r="F9" s="72"/>
      <c r="G9" s="72"/>
      <c r="H9" s="72"/>
      <c r="I9" s="72"/>
      <c r="J9" s="29"/>
    </row>
    <row r="10" spans="1:10">
      <c r="A10" s="72" t="s">
        <v>343</v>
      </c>
      <c r="B10" s="72"/>
      <c r="C10" s="72"/>
      <c r="D10" s="72"/>
      <c r="E10" s="72"/>
      <c r="F10" s="72"/>
      <c r="G10" s="72"/>
      <c r="H10" s="72"/>
      <c r="I10" s="72"/>
      <c r="J10" s="29"/>
    </row>
    <row r="11" spans="1:10">
      <c r="C11" s="30"/>
      <c r="D11" s="30"/>
      <c r="E11" s="30"/>
      <c r="F11" s="30"/>
      <c r="G11" s="31"/>
      <c r="H11" s="31"/>
      <c r="I11" s="31"/>
      <c r="J11" s="30"/>
    </row>
    <row r="12" spans="1:10" s="32" customFormat="1" ht="14.4" customHeight="1">
      <c r="A12" s="68" t="s">
        <v>271</v>
      </c>
      <c r="B12" s="68" t="s">
        <v>272</v>
      </c>
      <c r="C12" s="73" t="s">
        <v>273</v>
      </c>
      <c r="D12" s="73" t="s">
        <v>0</v>
      </c>
      <c r="E12" s="73" t="s">
        <v>277</v>
      </c>
      <c r="F12" s="63" t="s">
        <v>333</v>
      </c>
      <c r="G12" s="70" t="s">
        <v>278</v>
      </c>
      <c r="H12" s="63" t="s">
        <v>334</v>
      </c>
      <c r="I12" s="70" t="s">
        <v>279</v>
      </c>
      <c r="J12" s="70" t="s">
        <v>281</v>
      </c>
    </row>
    <row r="13" spans="1:10" s="32" customFormat="1" ht="104.6" customHeight="1">
      <c r="A13" s="69"/>
      <c r="B13" s="69"/>
      <c r="C13" s="74"/>
      <c r="D13" s="74"/>
      <c r="E13" s="75"/>
      <c r="F13" s="64"/>
      <c r="G13" s="71"/>
      <c r="H13" s="64"/>
      <c r="I13" s="71"/>
      <c r="J13" s="71"/>
    </row>
    <row r="14" spans="1:10">
      <c r="A14" s="33">
        <v>1</v>
      </c>
      <c r="B14" s="33">
        <v>2</v>
      </c>
      <c r="C14" s="34">
        <v>3</v>
      </c>
      <c r="D14" s="35">
        <v>3</v>
      </c>
      <c r="E14" s="35">
        <v>4</v>
      </c>
      <c r="F14" s="35"/>
      <c r="G14" s="36">
        <v>5</v>
      </c>
      <c r="H14" s="36"/>
      <c r="I14" s="36">
        <v>6</v>
      </c>
      <c r="J14" s="37">
        <v>7</v>
      </c>
    </row>
    <row r="15" spans="1:10" ht="28.8">
      <c r="A15" s="38" t="s">
        <v>280</v>
      </c>
      <c r="B15" s="5" t="s">
        <v>26</v>
      </c>
      <c r="C15" s="6" t="s">
        <v>25</v>
      </c>
      <c r="D15" s="39" t="s">
        <v>3</v>
      </c>
      <c r="E15" s="3">
        <v>2</v>
      </c>
      <c r="F15" s="57">
        <v>8972</v>
      </c>
      <c r="G15" s="49">
        <f>F15/1000</f>
        <v>8.9719999999999995</v>
      </c>
      <c r="H15" s="59">
        <v>8972</v>
      </c>
      <c r="I15" s="49">
        <f>H15/1000</f>
        <v>8.9719999999999995</v>
      </c>
      <c r="J15" s="49">
        <f>G15-I15</f>
        <v>0</v>
      </c>
    </row>
    <row r="16" spans="1:10" ht="21.3">
      <c r="A16" s="40"/>
      <c r="B16" s="2" t="s">
        <v>26</v>
      </c>
      <c r="C16" s="8" t="s">
        <v>160</v>
      </c>
      <c r="D16" s="41" t="s">
        <v>3</v>
      </c>
      <c r="E16" s="3">
        <v>2</v>
      </c>
      <c r="F16" s="4">
        <v>3420</v>
      </c>
      <c r="G16" s="49">
        <f t="shared" ref="G16:G72" si="0">F16/1000</f>
        <v>3.42</v>
      </c>
      <c r="H16" s="59">
        <v>1697.213</v>
      </c>
      <c r="I16" s="49">
        <f t="shared" ref="I16:I72" si="1">H16/1000</f>
        <v>1.6972129999999999</v>
      </c>
      <c r="J16" s="49">
        <f t="shared" ref="J16:J72" si="2">G16-I16</f>
        <v>1.7227870000000001</v>
      </c>
    </row>
    <row r="17" spans="1:10" ht="26.3">
      <c r="A17" s="40"/>
      <c r="B17" s="5" t="s">
        <v>107</v>
      </c>
      <c r="C17" s="8" t="s">
        <v>106</v>
      </c>
      <c r="D17" s="42" t="s">
        <v>3</v>
      </c>
      <c r="E17" s="3">
        <v>4</v>
      </c>
      <c r="F17" s="57">
        <v>189.34100000000001</v>
      </c>
      <c r="G17" s="49">
        <f t="shared" si="0"/>
        <v>0.18934100000000001</v>
      </c>
      <c r="H17" s="57">
        <v>184.80500000000001</v>
      </c>
      <c r="I17" s="49">
        <f t="shared" si="1"/>
        <v>0.184805</v>
      </c>
      <c r="J17" s="49">
        <f t="shared" si="2"/>
        <v>4.5360000000000122E-3</v>
      </c>
    </row>
    <row r="18" spans="1:10" ht="21.3">
      <c r="A18" s="40"/>
      <c r="B18" s="18" t="s">
        <v>165</v>
      </c>
      <c r="C18" s="65" t="s">
        <v>164</v>
      </c>
      <c r="D18" s="42"/>
      <c r="E18" s="3">
        <v>4</v>
      </c>
      <c r="F18" s="59">
        <v>4</v>
      </c>
      <c r="G18" s="49">
        <f t="shared" si="0"/>
        <v>4.0000000000000001E-3</v>
      </c>
      <c r="H18" s="59">
        <v>3.113</v>
      </c>
      <c r="I18" s="54">
        <f t="shared" si="1"/>
        <v>3.1129999999999999E-3</v>
      </c>
      <c r="J18" s="49">
        <f t="shared" si="2"/>
        <v>8.870000000000002E-4</v>
      </c>
    </row>
    <row r="19" spans="1:10" ht="21.3">
      <c r="A19" s="40"/>
      <c r="B19" s="18" t="s">
        <v>166</v>
      </c>
      <c r="C19" s="66"/>
      <c r="D19" s="42"/>
      <c r="E19" s="3">
        <v>4</v>
      </c>
      <c r="F19" s="4">
        <v>3</v>
      </c>
      <c r="G19" s="49">
        <f t="shared" si="0"/>
        <v>3.0000000000000001E-3</v>
      </c>
      <c r="H19" s="59">
        <v>6.2240000000000002</v>
      </c>
      <c r="I19" s="49">
        <f t="shared" si="1"/>
        <v>6.2240000000000004E-3</v>
      </c>
      <c r="J19" s="49">
        <f t="shared" si="2"/>
        <v>-3.2240000000000003E-3</v>
      </c>
    </row>
    <row r="20" spans="1:10" ht="21.3">
      <c r="A20" s="40"/>
      <c r="B20" s="18" t="s">
        <v>167</v>
      </c>
      <c r="C20" s="66"/>
      <c r="D20" s="42"/>
      <c r="E20" s="3">
        <v>4</v>
      </c>
      <c r="F20" s="4">
        <v>1</v>
      </c>
      <c r="G20" s="52">
        <f t="shared" si="0"/>
        <v>1E-3</v>
      </c>
      <c r="H20" s="59">
        <v>0</v>
      </c>
      <c r="I20" s="49">
        <f t="shared" si="1"/>
        <v>0</v>
      </c>
      <c r="J20" s="52">
        <f t="shared" si="2"/>
        <v>1E-3</v>
      </c>
    </row>
    <row r="21" spans="1:10" ht="21.3">
      <c r="A21" s="40"/>
      <c r="B21" s="18" t="s">
        <v>168</v>
      </c>
      <c r="C21" s="67"/>
      <c r="D21" s="42"/>
      <c r="E21" s="3">
        <v>4</v>
      </c>
      <c r="F21" s="4">
        <v>487</v>
      </c>
      <c r="G21" s="49">
        <f t="shared" si="0"/>
        <v>0.48699999999999999</v>
      </c>
      <c r="H21" s="59">
        <v>511.47399999999999</v>
      </c>
      <c r="I21" s="49">
        <f t="shared" si="1"/>
        <v>0.51147399999999998</v>
      </c>
      <c r="J21" s="49">
        <f t="shared" si="2"/>
        <v>-2.4473999999999996E-2</v>
      </c>
    </row>
    <row r="22" spans="1:10" ht="21.3">
      <c r="A22" s="40"/>
      <c r="B22" s="2" t="s">
        <v>254</v>
      </c>
      <c r="C22" s="1" t="s">
        <v>253</v>
      </c>
      <c r="D22" s="39" t="s">
        <v>3</v>
      </c>
      <c r="E22" s="3">
        <v>4</v>
      </c>
      <c r="F22" s="59">
        <v>100</v>
      </c>
      <c r="G22" s="56">
        <f t="shared" si="0"/>
        <v>0.1</v>
      </c>
      <c r="H22" s="59">
        <v>194.38</v>
      </c>
      <c r="I22" s="49">
        <f t="shared" si="1"/>
        <v>0.19438</v>
      </c>
      <c r="J22" s="49">
        <f t="shared" si="2"/>
        <v>-9.4379999999999992E-2</v>
      </c>
    </row>
    <row r="23" spans="1:10" ht="21.3">
      <c r="A23" s="40"/>
      <c r="B23" s="18" t="s">
        <v>112</v>
      </c>
      <c r="C23" s="17" t="s">
        <v>323</v>
      </c>
      <c r="D23" s="39"/>
      <c r="E23" s="3">
        <v>4</v>
      </c>
      <c r="F23" s="4">
        <v>350</v>
      </c>
      <c r="G23" s="55">
        <f t="shared" si="0"/>
        <v>0.35</v>
      </c>
      <c r="H23" s="59">
        <v>162.15299999999999</v>
      </c>
      <c r="I23" s="49">
        <f t="shared" si="1"/>
        <v>0.16215299999999999</v>
      </c>
      <c r="J23" s="49">
        <f t="shared" si="2"/>
        <v>0.18784699999999999</v>
      </c>
    </row>
    <row r="24" spans="1:10" ht="21.3">
      <c r="A24" s="40"/>
      <c r="B24" s="2" t="s">
        <v>1</v>
      </c>
      <c r="C24" s="1" t="s">
        <v>282</v>
      </c>
      <c r="D24" s="39" t="s">
        <v>3</v>
      </c>
      <c r="E24" s="3">
        <v>5</v>
      </c>
      <c r="F24" s="4">
        <v>13.188000000000001</v>
      </c>
      <c r="G24" s="52">
        <f t="shared" si="0"/>
        <v>1.3188E-2</v>
      </c>
      <c r="H24" s="59">
        <v>13.188000000000001</v>
      </c>
      <c r="I24" s="52">
        <f t="shared" si="1"/>
        <v>1.3188E-2</v>
      </c>
      <c r="J24" s="49">
        <f t="shared" si="2"/>
        <v>0</v>
      </c>
    </row>
    <row r="25" spans="1:10" ht="21.3">
      <c r="A25" s="40"/>
      <c r="B25" s="2" t="s">
        <v>1</v>
      </c>
      <c r="C25" s="9"/>
      <c r="D25" s="39" t="s">
        <v>96</v>
      </c>
      <c r="E25" s="3">
        <v>5</v>
      </c>
      <c r="F25" s="4">
        <v>0.8</v>
      </c>
      <c r="G25" s="52">
        <f t="shared" si="0"/>
        <v>8.0000000000000004E-4</v>
      </c>
      <c r="H25" s="59">
        <v>0.8</v>
      </c>
      <c r="I25" s="52">
        <f t="shared" si="1"/>
        <v>8.0000000000000004E-4</v>
      </c>
      <c r="J25" s="49">
        <f t="shared" si="2"/>
        <v>0</v>
      </c>
    </row>
    <row r="26" spans="1:10" ht="21.3">
      <c r="A26" s="40"/>
      <c r="B26" s="2" t="s">
        <v>1</v>
      </c>
      <c r="C26" s="1" t="s">
        <v>283</v>
      </c>
      <c r="D26" s="39" t="s">
        <v>3</v>
      </c>
      <c r="E26" s="3">
        <v>5</v>
      </c>
      <c r="F26" s="4">
        <v>5.3</v>
      </c>
      <c r="G26" s="52">
        <f t="shared" si="0"/>
        <v>5.3E-3</v>
      </c>
      <c r="H26" s="59">
        <v>4.2320000000000002</v>
      </c>
      <c r="I26" s="52">
        <f t="shared" si="1"/>
        <v>4.2320000000000005E-3</v>
      </c>
      <c r="J26" s="52">
        <f t="shared" si="2"/>
        <v>1.0679999999999995E-3</v>
      </c>
    </row>
    <row r="27" spans="1:10" ht="26.3">
      <c r="A27" s="40"/>
      <c r="B27" s="2" t="s">
        <v>16</v>
      </c>
      <c r="C27" s="1" t="s">
        <v>15</v>
      </c>
      <c r="D27" s="39" t="s">
        <v>3</v>
      </c>
      <c r="E27" s="3">
        <v>5</v>
      </c>
      <c r="F27" s="4">
        <v>64.231999999999999</v>
      </c>
      <c r="G27" s="52">
        <f t="shared" si="0"/>
        <v>6.4231999999999997E-2</v>
      </c>
      <c r="H27" s="59">
        <v>42.927999999999997</v>
      </c>
      <c r="I27" s="52">
        <f t="shared" si="1"/>
        <v>4.2927999999999994E-2</v>
      </c>
      <c r="J27" s="52">
        <f t="shared" si="2"/>
        <v>2.1304000000000003E-2</v>
      </c>
    </row>
    <row r="28" spans="1:10" ht="26.3">
      <c r="A28" s="40"/>
      <c r="B28" s="2" t="s">
        <v>16</v>
      </c>
      <c r="C28" s="1" t="s">
        <v>108</v>
      </c>
      <c r="D28" s="43"/>
      <c r="E28" s="3">
        <v>5</v>
      </c>
      <c r="F28" s="4">
        <v>0</v>
      </c>
      <c r="G28" s="49">
        <f t="shared" si="0"/>
        <v>0</v>
      </c>
      <c r="H28" s="59">
        <v>0</v>
      </c>
      <c r="I28" s="49">
        <f t="shared" si="1"/>
        <v>0</v>
      </c>
      <c r="J28" s="49">
        <f t="shared" si="2"/>
        <v>0</v>
      </c>
    </row>
    <row r="29" spans="1:10" ht="21.3">
      <c r="A29" s="40"/>
      <c r="B29" s="2" t="s">
        <v>122</v>
      </c>
      <c r="C29" s="1" t="s">
        <v>121</v>
      </c>
      <c r="D29" s="39" t="s">
        <v>3</v>
      </c>
      <c r="E29" s="3">
        <v>5</v>
      </c>
      <c r="F29" s="59">
        <v>34.5</v>
      </c>
      <c r="G29" s="49">
        <f t="shared" si="0"/>
        <v>3.4500000000000003E-2</v>
      </c>
      <c r="H29" s="59">
        <v>44.902000000000001</v>
      </c>
      <c r="I29" s="49">
        <f t="shared" si="1"/>
        <v>4.4902000000000004E-2</v>
      </c>
      <c r="J29" s="49">
        <f t="shared" si="2"/>
        <v>-1.0402000000000002E-2</v>
      </c>
    </row>
    <row r="30" spans="1:10" ht="21.3">
      <c r="A30" s="40"/>
      <c r="B30" s="18" t="s">
        <v>184</v>
      </c>
      <c r="C30" s="60" t="s">
        <v>183</v>
      </c>
      <c r="D30" s="39"/>
      <c r="E30" s="3">
        <v>5</v>
      </c>
      <c r="F30" s="59">
        <v>14.631</v>
      </c>
      <c r="G30" s="49">
        <f t="shared" si="0"/>
        <v>1.4631E-2</v>
      </c>
      <c r="H30" s="59">
        <v>21.891999999999999</v>
      </c>
      <c r="I30" s="49">
        <f t="shared" si="1"/>
        <v>2.1891999999999998E-2</v>
      </c>
      <c r="J30" s="49">
        <f t="shared" si="2"/>
        <v>-7.2609999999999984E-3</v>
      </c>
    </row>
    <row r="31" spans="1:10" ht="26.3">
      <c r="A31" s="40"/>
      <c r="B31" s="2" t="s">
        <v>215</v>
      </c>
      <c r="C31" s="1" t="s">
        <v>214</v>
      </c>
      <c r="D31" s="39" t="s">
        <v>3</v>
      </c>
      <c r="E31" s="3">
        <v>5</v>
      </c>
      <c r="F31" s="59">
        <v>28</v>
      </c>
      <c r="G31" s="49">
        <f t="shared" si="0"/>
        <v>2.8000000000000001E-2</v>
      </c>
      <c r="H31" s="59">
        <v>19.803999999999998</v>
      </c>
      <c r="I31" s="49">
        <f t="shared" si="1"/>
        <v>1.9803999999999999E-2</v>
      </c>
      <c r="J31" s="49">
        <f t="shared" si="2"/>
        <v>8.1960000000000019E-3</v>
      </c>
    </row>
    <row r="32" spans="1:10" ht="21.3">
      <c r="A32" s="40"/>
      <c r="B32" s="2" t="s">
        <v>8</v>
      </c>
      <c r="C32" s="16" t="s">
        <v>250</v>
      </c>
      <c r="D32" s="39" t="s">
        <v>3</v>
      </c>
      <c r="E32" s="3">
        <v>5</v>
      </c>
      <c r="F32" s="21">
        <v>60.954000000000001</v>
      </c>
      <c r="G32" s="53">
        <f t="shared" si="0"/>
        <v>6.0954000000000001E-2</v>
      </c>
      <c r="H32" s="58">
        <v>43.222999999999999</v>
      </c>
      <c r="I32" s="53">
        <f t="shared" si="1"/>
        <v>4.3222999999999998E-2</v>
      </c>
      <c r="J32" s="53">
        <f t="shared" si="2"/>
        <v>1.7731000000000004E-2</v>
      </c>
    </row>
    <row r="33" spans="1:10" ht="33.85" customHeight="1">
      <c r="A33" s="40"/>
      <c r="B33" s="2" t="s">
        <v>310</v>
      </c>
      <c r="C33" s="1" t="s">
        <v>322</v>
      </c>
      <c r="D33" s="39"/>
      <c r="E33" s="3">
        <v>5</v>
      </c>
      <c r="F33" s="4">
        <v>5</v>
      </c>
      <c r="G33" s="49">
        <f t="shared" si="0"/>
        <v>5.0000000000000001E-3</v>
      </c>
      <c r="H33" s="59">
        <v>0</v>
      </c>
      <c r="I33" s="49">
        <f t="shared" si="1"/>
        <v>0</v>
      </c>
      <c r="J33" s="49">
        <f t="shared" si="2"/>
        <v>5.0000000000000001E-3</v>
      </c>
    </row>
    <row r="34" spans="1:10" ht="21.3">
      <c r="A34" s="40"/>
      <c r="B34" s="22" t="s">
        <v>112</v>
      </c>
      <c r="C34" s="23" t="s">
        <v>330</v>
      </c>
      <c r="D34" s="39"/>
      <c r="E34" s="15">
        <v>5</v>
      </c>
      <c r="F34" s="4">
        <v>0</v>
      </c>
      <c r="G34" s="49">
        <f t="shared" si="0"/>
        <v>0</v>
      </c>
      <c r="H34" s="4">
        <v>0</v>
      </c>
      <c r="I34" s="49">
        <f t="shared" si="1"/>
        <v>0</v>
      </c>
      <c r="J34" s="49">
        <f t="shared" si="2"/>
        <v>0</v>
      </c>
    </row>
    <row r="35" spans="1:10" ht="21.3">
      <c r="A35" s="40"/>
      <c r="B35" s="18" t="s">
        <v>331</v>
      </c>
      <c r="C35" s="61" t="s">
        <v>332</v>
      </c>
      <c r="D35" s="44"/>
      <c r="E35" s="3">
        <v>5</v>
      </c>
      <c r="F35" s="4">
        <v>8</v>
      </c>
      <c r="G35" s="49">
        <f t="shared" si="0"/>
        <v>8.0000000000000002E-3</v>
      </c>
      <c r="H35" s="59">
        <v>7.423</v>
      </c>
      <c r="I35" s="49">
        <f t="shared" si="1"/>
        <v>7.4229999999999999E-3</v>
      </c>
      <c r="J35" s="49">
        <f t="shared" si="2"/>
        <v>5.7700000000000026E-4</v>
      </c>
    </row>
    <row r="36" spans="1:10" ht="21.3">
      <c r="A36" s="40"/>
      <c r="B36" s="2" t="s">
        <v>6</v>
      </c>
      <c r="C36" s="1" t="s">
        <v>5</v>
      </c>
      <c r="D36" s="39" t="s">
        <v>3</v>
      </c>
      <c r="E36" s="3">
        <v>6</v>
      </c>
      <c r="F36" s="59">
        <v>11.16</v>
      </c>
      <c r="G36" s="49">
        <f t="shared" si="0"/>
        <v>1.116E-2</v>
      </c>
      <c r="H36" s="59">
        <v>8.3670000000000009</v>
      </c>
      <c r="I36" s="49">
        <f t="shared" si="1"/>
        <v>8.3670000000000012E-3</v>
      </c>
      <c r="J36" s="49">
        <f t="shared" si="2"/>
        <v>2.7929999999999986E-3</v>
      </c>
    </row>
    <row r="37" spans="1:10" ht="21.3">
      <c r="A37" s="40"/>
      <c r="B37" s="2" t="s">
        <v>8</v>
      </c>
      <c r="C37" s="1" t="s">
        <v>7</v>
      </c>
      <c r="D37" s="39" t="s">
        <v>3</v>
      </c>
      <c r="E37" s="3">
        <v>6</v>
      </c>
      <c r="F37" s="59">
        <v>4</v>
      </c>
      <c r="G37" s="49">
        <f t="shared" si="0"/>
        <v>4.0000000000000001E-3</v>
      </c>
      <c r="H37" s="59">
        <v>5.49</v>
      </c>
      <c r="I37" s="49">
        <f t="shared" si="1"/>
        <v>5.4900000000000001E-3</v>
      </c>
      <c r="J37" s="49">
        <f t="shared" si="2"/>
        <v>-1.49E-3</v>
      </c>
    </row>
    <row r="38" spans="1:10" ht="21.3">
      <c r="A38" s="40"/>
      <c r="B38" s="2" t="s">
        <v>8</v>
      </c>
      <c r="C38" s="9"/>
      <c r="D38" s="39"/>
      <c r="E38" s="3">
        <v>6</v>
      </c>
      <c r="F38" s="59">
        <v>5.7</v>
      </c>
      <c r="G38" s="49">
        <f t="shared" si="0"/>
        <v>5.7000000000000002E-3</v>
      </c>
      <c r="H38" s="59">
        <v>3.4020000000000001</v>
      </c>
      <c r="I38" s="49">
        <f t="shared" si="1"/>
        <v>3.4020000000000001E-3</v>
      </c>
      <c r="J38" s="49">
        <f t="shared" si="2"/>
        <v>2.2980000000000001E-3</v>
      </c>
    </row>
    <row r="39" spans="1:10" ht="21.3">
      <c r="A39" s="40"/>
      <c r="B39" s="2" t="s">
        <v>14</v>
      </c>
      <c r="C39" s="1" t="s">
        <v>13</v>
      </c>
      <c r="D39" s="39"/>
      <c r="E39" s="3">
        <v>6</v>
      </c>
      <c r="F39" s="59">
        <v>3.2890000000000001</v>
      </c>
      <c r="G39" s="49">
        <f t="shared" si="0"/>
        <v>3.2890000000000003E-3</v>
      </c>
      <c r="H39" s="59">
        <v>2.069</v>
      </c>
      <c r="I39" s="49">
        <f t="shared" si="1"/>
        <v>2.0690000000000001E-3</v>
      </c>
      <c r="J39" s="49">
        <f t="shared" si="2"/>
        <v>1.2200000000000002E-3</v>
      </c>
    </row>
    <row r="40" spans="1:10" ht="26.3">
      <c r="A40" s="40"/>
      <c r="B40" s="2" t="s">
        <v>305</v>
      </c>
      <c r="C40" s="1" t="s">
        <v>284</v>
      </c>
      <c r="D40" s="39" t="s">
        <v>3</v>
      </c>
      <c r="E40" s="3">
        <v>6</v>
      </c>
      <c r="F40" s="4">
        <v>9.8339999999999996</v>
      </c>
      <c r="G40" s="52">
        <f t="shared" si="0"/>
        <v>9.833999999999999E-3</v>
      </c>
      <c r="H40" s="59">
        <v>4.492</v>
      </c>
      <c r="I40" s="52">
        <f t="shared" si="1"/>
        <v>4.4920000000000003E-3</v>
      </c>
      <c r="J40" s="52">
        <f t="shared" si="2"/>
        <v>5.3419999999999987E-3</v>
      </c>
    </row>
    <row r="41" spans="1:10" ht="21.3">
      <c r="A41" s="40"/>
      <c r="B41" s="2" t="s">
        <v>18</v>
      </c>
      <c r="C41" s="1" t="s">
        <v>17</v>
      </c>
      <c r="D41" s="39" t="s">
        <v>3</v>
      </c>
      <c r="E41" s="3">
        <v>6</v>
      </c>
      <c r="F41" s="59">
        <v>1.5</v>
      </c>
      <c r="G41" s="52">
        <f t="shared" si="0"/>
        <v>1.5E-3</v>
      </c>
      <c r="H41" s="59">
        <v>1.5</v>
      </c>
      <c r="I41" s="52">
        <f t="shared" si="1"/>
        <v>1.5E-3</v>
      </c>
      <c r="J41" s="49">
        <f t="shared" si="2"/>
        <v>0</v>
      </c>
    </row>
    <row r="42" spans="1:10" ht="21.3">
      <c r="A42" s="40"/>
      <c r="B42" s="2" t="s">
        <v>18</v>
      </c>
      <c r="C42" s="1" t="s">
        <v>99</v>
      </c>
      <c r="D42" s="39" t="s">
        <v>3</v>
      </c>
      <c r="E42" s="3">
        <v>6</v>
      </c>
      <c r="F42" s="59">
        <v>2</v>
      </c>
      <c r="G42" s="49">
        <f t="shared" si="0"/>
        <v>2E-3</v>
      </c>
      <c r="H42" s="59">
        <v>1.141</v>
      </c>
      <c r="I42" s="49">
        <f t="shared" si="1"/>
        <v>1.1410000000000001E-3</v>
      </c>
      <c r="J42" s="49">
        <f t="shared" si="2"/>
        <v>8.5899999999999995E-4</v>
      </c>
    </row>
    <row r="43" spans="1:10" ht="21.3">
      <c r="A43" s="40"/>
      <c r="B43" s="2" t="s">
        <v>20</v>
      </c>
      <c r="C43" s="1" t="s">
        <v>19</v>
      </c>
      <c r="D43" s="43"/>
      <c r="E43" s="3">
        <v>6</v>
      </c>
      <c r="F43" s="59">
        <v>1.8879999999999999</v>
      </c>
      <c r="G43" s="52">
        <f t="shared" si="0"/>
        <v>1.8879999999999999E-3</v>
      </c>
      <c r="H43" s="59">
        <v>1.8879999999999999</v>
      </c>
      <c r="I43" s="52">
        <f t="shared" si="1"/>
        <v>1.8879999999999999E-3</v>
      </c>
      <c r="J43" s="49">
        <f t="shared" si="2"/>
        <v>0</v>
      </c>
    </row>
    <row r="44" spans="1:10" ht="21.3">
      <c r="A44" s="40"/>
      <c r="B44" s="2" t="s">
        <v>20</v>
      </c>
      <c r="C44" s="1" t="s">
        <v>59</v>
      </c>
      <c r="D44" s="39" t="s">
        <v>3</v>
      </c>
      <c r="E44" s="3">
        <v>6</v>
      </c>
      <c r="F44" s="59">
        <v>3.7290000000000001</v>
      </c>
      <c r="G44" s="49">
        <f t="shared" si="0"/>
        <v>3.7290000000000001E-3</v>
      </c>
      <c r="H44" s="59">
        <v>0.50600000000000001</v>
      </c>
      <c r="I44" s="49">
        <f t="shared" si="1"/>
        <v>5.0600000000000005E-4</v>
      </c>
      <c r="J44" s="49">
        <f t="shared" si="2"/>
        <v>3.2230000000000002E-3</v>
      </c>
    </row>
    <row r="45" spans="1:10" ht="21.3">
      <c r="A45" s="40"/>
      <c r="B45" s="2" t="s">
        <v>24</v>
      </c>
      <c r="C45" s="1" t="s">
        <v>23</v>
      </c>
      <c r="D45" s="39" t="s">
        <v>3</v>
      </c>
      <c r="E45" s="3">
        <v>6</v>
      </c>
      <c r="F45" s="59">
        <v>8.2989999999999995</v>
      </c>
      <c r="G45" s="49">
        <f t="shared" si="0"/>
        <v>8.2989999999999991E-3</v>
      </c>
      <c r="H45" s="59">
        <v>9.1319999999999997</v>
      </c>
      <c r="I45" s="49">
        <f t="shared" si="1"/>
        <v>9.1319999999999995E-3</v>
      </c>
      <c r="J45" s="49">
        <f t="shared" si="2"/>
        <v>-8.3300000000000041E-4</v>
      </c>
    </row>
    <row r="46" spans="1:10" ht="21.3">
      <c r="A46" s="40"/>
      <c r="B46" s="2" t="s">
        <v>24</v>
      </c>
      <c r="C46" s="1" t="s">
        <v>123</v>
      </c>
      <c r="D46" s="39" t="s">
        <v>3</v>
      </c>
      <c r="E46" s="3">
        <v>6</v>
      </c>
      <c r="F46" s="59">
        <v>3.3969999999999998</v>
      </c>
      <c r="G46" s="49">
        <f t="shared" si="0"/>
        <v>3.3969999999999998E-3</v>
      </c>
      <c r="H46" s="59">
        <v>1.1759999999999999</v>
      </c>
      <c r="I46" s="49">
        <f t="shared" si="1"/>
        <v>1.176E-3</v>
      </c>
      <c r="J46" s="49">
        <f t="shared" si="2"/>
        <v>2.2209999999999999E-3</v>
      </c>
    </row>
    <row r="47" spans="1:10" ht="21.3">
      <c r="A47" s="40"/>
      <c r="B47" s="2" t="s">
        <v>34</v>
      </c>
      <c r="C47" s="1" t="s">
        <v>33</v>
      </c>
      <c r="D47" s="39" t="s">
        <v>3</v>
      </c>
      <c r="E47" s="3">
        <v>6</v>
      </c>
      <c r="F47" s="59">
        <v>2.2000000000000002</v>
      </c>
      <c r="G47" s="49">
        <f t="shared" si="0"/>
        <v>2.2000000000000001E-3</v>
      </c>
      <c r="H47" s="59">
        <v>1.65</v>
      </c>
      <c r="I47" s="52">
        <f t="shared" si="1"/>
        <v>1.65E-3</v>
      </c>
      <c r="J47" s="52">
        <f t="shared" si="2"/>
        <v>5.5000000000000014E-4</v>
      </c>
    </row>
    <row r="48" spans="1:10" ht="26.3">
      <c r="A48" s="40"/>
      <c r="B48" s="2" t="s">
        <v>306</v>
      </c>
      <c r="C48" s="1" t="s">
        <v>285</v>
      </c>
      <c r="D48" s="39" t="s">
        <v>3</v>
      </c>
      <c r="E48" s="3">
        <v>6</v>
      </c>
      <c r="F48" s="59">
        <v>11.1</v>
      </c>
      <c r="G48" s="49">
        <f t="shared" si="0"/>
        <v>1.11E-2</v>
      </c>
      <c r="H48" s="59">
        <v>6.55</v>
      </c>
      <c r="I48" s="49">
        <f t="shared" si="1"/>
        <v>6.5499999999999994E-3</v>
      </c>
      <c r="J48" s="49">
        <f t="shared" si="2"/>
        <v>4.5500000000000011E-3</v>
      </c>
    </row>
    <row r="49" spans="1:10" ht="26.3">
      <c r="A49" s="40"/>
      <c r="B49" s="2" t="s">
        <v>40</v>
      </c>
      <c r="C49" s="1" t="s">
        <v>39</v>
      </c>
      <c r="D49" s="39" t="s">
        <v>3</v>
      </c>
      <c r="E49" s="3">
        <v>6</v>
      </c>
      <c r="F49" s="59">
        <v>7.8E-2</v>
      </c>
      <c r="G49" s="52">
        <f t="shared" si="0"/>
        <v>7.7999999999999999E-5</v>
      </c>
      <c r="H49" s="59">
        <v>2.3650000000000002</v>
      </c>
      <c r="I49" s="49">
        <f t="shared" si="1"/>
        <v>2.3650000000000003E-3</v>
      </c>
      <c r="J49" s="49">
        <f t="shared" si="2"/>
        <v>-2.2870000000000004E-3</v>
      </c>
    </row>
    <row r="50" spans="1:10" ht="21.3">
      <c r="A50" s="40"/>
      <c r="B50" s="2" t="s">
        <v>40</v>
      </c>
      <c r="C50" s="9"/>
      <c r="D50" s="39" t="s">
        <v>3</v>
      </c>
      <c r="E50" s="3">
        <v>6</v>
      </c>
      <c r="F50" s="59">
        <v>7.8E-2</v>
      </c>
      <c r="G50" s="49">
        <f t="shared" si="0"/>
        <v>7.7999999999999999E-5</v>
      </c>
      <c r="H50" s="59">
        <v>0</v>
      </c>
      <c r="I50" s="49">
        <f t="shared" si="1"/>
        <v>0</v>
      </c>
      <c r="J50" s="49">
        <f t="shared" si="2"/>
        <v>7.7999999999999999E-5</v>
      </c>
    </row>
    <row r="51" spans="1:10" ht="21.3">
      <c r="A51" s="40"/>
      <c r="B51" s="2" t="s">
        <v>42</v>
      </c>
      <c r="C51" s="1" t="s">
        <v>41</v>
      </c>
      <c r="D51" s="39"/>
      <c r="E51" s="3">
        <v>6</v>
      </c>
      <c r="F51" s="59">
        <v>2.9329999999999998</v>
      </c>
      <c r="G51" s="49">
        <f t="shared" si="0"/>
        <v>2.9329999999999998E-3</v>
      </c>
      <c r="H51" s="59">
        <v>2.8149999999999999</v>
      </c>
      <c r="I51" s="49">
        <f t="shared" si="1"/>
        <v>2.8149999999999998E-3</v>
      </c>
      <c r="J51" s="49">
        <f t="shared" si="2"/>
        <v>1.1800000000000005E-4</v>
      </c>
    </row>
    <row r="52" spans="1:10" ht="21.3">
      <c r="A52" s="40"/>
      <c r="B52" s="2" t="s">
        <v>6</v>
      </c>
      <c r="C52" s="1" t="s">
        <v>46</v>
      </c>
      <c r="D52" s="39" t="s">
        <v>3</v>
      </c>
      <c r="E52" s="3">
        <v>6</v>
      </c>
      <c r="F52" s="59">
        <v>2.4990000000000001</v>
      </c>
      <c r="G52" s="49">
        <f t="shared" si="0"/>
        <v>2.4989999999999999E-3</v>
      </c>
      <c r="H52" s="59">
        <v>2.9740000000000002</v>
      </c>
      <c r="I52" s="49">
        <f t="shared" si="1"/>
        <v>2.9740000000000001E-3</v>
      </c>
      <c r="J52" s="49">
        <f t="shared" si="2"/>
        <v>-4.7500000000000016E-4</v>
      </c>
    </row>
    <row r="53" spans="1:10" ht="26.3">
      <c r="A53" s="40"/>
      <c r="B53" s="2" t="s">
        <v>52</v>
      </c>
      <c r="C53" s="1" t="s">
        <v>51</v>
      </c>
      <c r="D53" s="39" t="s">
        <v>3</v>
      </c>
      <c r="E53" s="3">
        <v>6</v>
      </c>
      <c r="F53" s="59">
        <v>3.7650000000000001</v>
      </c>
      <c r="G53" s="52">
        <f t="shared" si="0"/>
        <v>3.7650000000000001E-3</v>
      </c>
      <c r="H53" s="4">
        <v>4.0369999999999999</v>
      </c>
      <c r="I53" s="53">
        <f t="shared" si="1"/>
        <v>4.0369999999999998E-3</v>
      </c>
      <c r="J53" s="53">
        <f t="shared" si="2"/>
        <v>-2.7199999999999967E-4</v>
      </c>
    </row>
    <row r="54" spans="1:10" ht="21.3">
      <c r="A54" s="40"/>
      <c r="B54" s="2" t="s">
        <v>56</v>
      </c>
      <c r="C54" s="1" t="s">
        <v>55</v>
      </c>
      <c r="D54" s="39" t="s">
        <v>3</v>
      </c>
      <c r="E54" s="3">
        <v>6</v>
      </c>
      <c r="F54" s="4">
        <v>2.3559999999999999</v>
      </c>
      <c r="G54" s="49">
        <f t="shared" si="0"/>
        <v>2.356E-3</v>
      </c>
      <c r="H54" s="59">
        <v>2.0310000000000001</v>
      </c>
      <c r="I54" s="49">
        <f t="shared" si="1"/>
        <v>2.0310000000000003E-3</v>
      </c>
      <c r="J54" s="49">
        <f t="shared" si="2"/>
        <v>3.2499999999999977E-4</v>
      </c>
    </row>
    <row r="55" spans="1:10" ht="26.3">
      <c r="A55" s="40"/>
      <c r="B55" s="2" t="s">
        <v>307</v>
      </c>
      <c r="C55" s="1" t="s">
        <v>286</v>
      </c>
      <c r="D55" s="39" t="s">
        <v>3</v>
      </c>
      <c r="E55" s="3">
        <v>6</v>
      </c>
      <c r="F55" s="4">
        <v>5.6239999999999997</v>
      </c>
      <c r="G55" s="49">
        <f t="shared" si="0"/>
        <v>5.6239999999999997E-3</v>
      </c>
      <c r="H55" s="59">
        <v>4.5839999999999996</v>
      </c>
      <c r="I55" s="49">
        <f t="shared" si="1"/>
        <v>4.5839999999999995E-3</v>
      </c>
      <c r="J55" s="49">
        <f t="shared" si="2"/>
        <v>1.0400000000000001E-3</v>
      </c>
    </row>
    <row r="56" spans="1:10" ht="26.3">
      <c r="A56" s="40"/>
      <c r="B56" s="2" t="s">
        <v>58</v>
      </c>
      <c r="C56" s="1" t="s">
        <v>57</v>
      </c>
      <c r="D56" s="39"/>
      <c r="E56" s="3">
        <v>6</v>
      </c>
      <c r="F56" s="4">
        <v>2.3370000000000002</v>
      </c>
      <c r="G56" s="49">
        <f t="shared" si="0"/>
        <v>2.3370000000000001E-3</v>
      </c>
      <c r="H56" s="59">
        <v>3.0939999999999999</v>
      </c>
      <c r="I56" s="49">
        <f t="shared" si="1"/>
        <v>3.094E-3</v>
      </c>
      <c r="J56" s="49">
        <f t="shared" si="2"/>
        <v>-7.5699999999999986E-4</v>
      </c>
    </row>
    <row r="57" spans="1:10" ht="21.3">
      <c r="A57" s="40"/>
      <c r="B57" s="2" t="s">
        <v>61</v>
      </c>
      <c r="C57" s="1" t="s">
        <v>60</v>
      </c>
      <c r="D57" s="39" t="s">
        <v>3</v>
      </c>
      <c r="E57" s="3">
        <v>6</v>
      </c>
      <c r="F57" s="4">
        <v>7.1</v>
      </c>
      <c r="G57" s="52">
        <f t="shared" si="0"/>
        <v>7.0999999999999995E-3</v>
      </c>
      <c r="H57" s="59">
        <v>2.8290000000000002</v>
      </c>
      <c r="I57" s="52">
        <f t="shared" si="1"/>
        <v>2.8290000000000004E-3</v>
      </c>
      <c r="J57" s="52">
        <f t="shared" si="2"/>
        <v>4.2709999999999988E-3</v>
      </c>
    </row>
    <row r="58" spans="1:10" ht="21.3">
      <c r="A58" s="40"/>
      <c r="B58" s="2" t="s">
        <v>62</v>
      </c>
      <c r="C58" s="9"/>
      <c r="D58" s="39"/>
      <c r="E58" s="3">
        <v>6</v>
      </c>
      <c r="F58" s="4">
        <v>1.2829999999999999</v>
      </c>
      <c r="G58" s="49">
        <f t="shared" si="0"/>
        <v>1.2829999999999999E-3</v>
      </c>
      <c r="H58" s="59">
        <v>1.798</v>
      </c>
      <c r="I58" s="49">
        <f t="shared" si="1"/>
        <v>1.7980000000000001E-3</v>
      </c>
      <c r="J58" s="49">
        <f t="shared" si="2"/>
        <v>-5.1500000000000027E-4</v>
      </c>
    </row>
    <row r="59" spans="1:10" ht="31.95">
      <c r="A59" s="40"/>
      <c r="B59" s="2" t="s">
        <v>64</v>
      </c>
      <c r="C59" s="1" t="s">
        <v>63</v>
      </c>
      <c r="D59" s="39" t="s">
        <v>3</v>
      </c>
      <c r="E59" s="3">
        <v>6</v>
      </c>
      <c r="F59" s="59">
        <v>6</v>
      </c>
      <c r="G59" s="49">
        <f t="shared" ref="G59:G60" si="3">F59/1000</f>
        <v>6.0000000000000001E-3</v>
      </c>
      <c r="H59" s="59">
        <v>2.5670000000000002</v>
      </c>
      <c r="I59" s="53">
        <f t="shared" ref="I59:I60" si="4">H59/1000</f>
        <v>2.5670000000000003E-3</v>
      </c>
      <c r="J59" s="53">
        <f t="shared" ref="J59:J60" si="5">G59-I59</f>
        <v>3.4329999999999999E-3</v>
      </c>
    </row>
    <row r="60" spans="1:10" ht="21.3">
      <c r="A60" s="40"/>
      <c r="B60" s="2" t="s">
        <v>65</v>
      </c>
      <c r="C60" s="9"/>
      <c r="D60" s="39" t="s">
        <v>3</v>
      </c>
      <c r="E60" s="3">
        <v>6</v>
      </c>
      <c r="F60" s="59">
        <v>20</v>
      </c>
      <c r="G60" s="49">
        <f t="shared" si="3"/>
        <v>0.02</v>
      </c>
      <c r="H60" s="59">
        <v>10.304</v>
      </c>
      <c r="I60" s="49">
        <f t="shared" si="4"/>
        <v>1.0304000000000001E-2</v>
      </c>
      <c r="J60" s="52">
        <f t="shared" si="5"/>
        <v>9.6959999999999998E-3</v>
      </c>
    </row>
    <row r="61" spans="1:10" ht="21.3">
      <c r="A61" s="40"/>
      <c r="B61" s="2" t="s">
        <v>74</v>
      </c>
      <c r="C61" s="1" t="s">
        <v>73</v>
      </c>
      <c r="D61" s="39" t="s">
        <v>3</v>
      </c>
      <c r="E61" s="3">
        <v>6</v>
      </c>
      <c r="F61" s="59">
        <v>3.22</v>
      </c>
      <c r="G61" s="49">
        <f t="shared" si="0"/>
        <v>3.2200000000000002E-3</v>
      </c>
      <c r="H61" s="59">
        <v>2.3079999999999998</v>
      </c>
      <c r="I61" s="49">
        <f t="shared" si="1"/>
        <v>2.3079999999999997E-3</v>
      </c>
      <c r="J61" s="49">
        <f t="shared" si="2"/>
        <v>9.1200000000000048E-4</v>
      </c>
    </row>
    <row r="62" spans="1:10" ht="21.3">
      <c r="A62" s="40"/>
      <c r="B62" s="2" t="s">
        <v>76</v>
      </c>
      <c r="C62" s="1" t="s">
        <v>75</v>
      </c>
      <c r="D62" s="39" t="s">
        <v>3</v>
      </c>
      <c r="E62" s="3">
        <v>7</v>
      </c>
      <c r="F62" s="59">
        <v>0.98299999999999998</v>
      </c>
      <c r="G62" s="53">
        <f t="shared" si="0"/>
        <v>9.8299999999999993E-4</v>
      </c>
      <c r="H62" s="59">
        <v>2.222</v>
      </c>
      <c r="I62" s="53">
        <f t="shared" si="1"/>
        <v>2.222E-3</v>
      </c>
      <c r="J62" s="49">
        <f t="shared" si="2"/>
        <v>-1.2390000000000001E-3</v>
      </c>
    </row>
    <row r="63" spans="1:10" ht="21.3">
      <c r="A63" s="40"/>
      <c r="B63" s="2" t="s">
        <v>87</v>
      </c>
      <c r="C63" s="1" t="s">
        <v>86</v>
      </c>
      <c r="D63" s="39" t="s">
        <v>3</v>
      </c>
      <c r="E63" s="3">
        <v>6</v>
      </c>
      <c r="F63" s="59">
        <v>2.9929999999999999</v>
      </c>
      <c r="G63" s="49">
        <f t="shared" si="0"/>
        <v>2.993E-3</v>
      </c>
      <c r="H63" s="59">
        <v>2.266</v>
      </c>
      <c r="I63" s="49">
        <f t="shared" si="1"/>
        <v>2.2660000000000002E-3</v>
      </c>
      <c r="J63" s="49">
        <f t="shared" si="2"/>
        <v>7.2699999999999978E-4</v>
      </c>
    </row>
    <row r="64" spans="1:10" ht="21.3">
      <c r="A64" s="40"/>
      <c r="B64" s="2" t="s">
        <v>91</v>
      </c>
      <c r="C64" s="1" t="s">
        <v>90</v>
      </c>
      <c r="D64" s="39" t="s">
        <v>3</v>
      </c>
      <c r="E64" s="3">
        <v>6</v>
      </c>
      <c r="F64" s="59">
        <v>2.601</v>
      </c>
      <c r="G64" s="49">
        <f t="shared" si="0"/>
        <v>2.601E-3</v>
      </c>
      <c r="H64" s="59">
        <v>0</v>
      </c>
      <c r="I64" s="49">
        <f t="shared" si="1"/>
        <v>0</v>
      </c>
      <c r="J64" s="49">
        <f t="shared" si="2"/>
        <v>2.601E-3</v>
      </c>
    </row>
    <row r="65" spans="1:10" ht="21.3">
      <c r="A65" s="40"/>
      <c r="B65" s="2" t="s">
        <v>93</v>
      </c>
      <c r="C65" s="1" t="s">
        <v>92</v>
      </c>
      <c r="D65" s="39" t="s">
        <v>3</v>
      </c>
      <c r="E65" s="3">
        <v>6</v>
      </c>
      <c r="F65" s="59">
        <v>2.82</v>
      </c>
      <c r="G65" s="52">
        <f t="shared" si="0"/>
        <v>2.82E-3</v>
      </c>
      <c r="H65" s="59">
        <v>2.7450000000000001</v>
      </c>
      <c r="I65" s="52">
        <f t="shared" si="1"/>
        <v>2.745E-3</v>
      </c>
      <c r="J65" s="52">
        <f t="shared" si="2"/>
        <v>7.499999999999998E-5</v>
      </c>
    </row>
    <row r="66" spans="1:10" ht="21.3">
      <c r="A66" s="40"/>
      <c r="B66" s="2" t="s">
        <v>95</v>
      </c>
      <c r="C66" s="1" t="s">
        <v>94</v>
      </c>
      <c r="D66" s="39" t="s">
        <v>3</v>
      </c>
      <c r="E66" s="3">
        <v>6</v>
      </c>
      <c r="F66" s="59">
        <v>2.2999999999999998</v>
      </c>
      <c r="G66" s="49">
        <f t="shared" si="0"/>
        <v>2.3E-3</v>
      </c>
      <c r="H66" s="59">
        <v>7.96</v>
      </c>
      <c r="I66" s="49">
        <f t="shared" si="1"/>
        <v>7.9600000000000001E-3</v>
      </c>
      <c r="J66" s="49">
        <f t="shared" si="2"/>
        <v>-5.6600000000000001E-3</v>
      </c>
    </row>
    <row r="67" spans="1:10" ht="21.3">
      <c r="A67" s="40"/>
      <c r="B67" s="2" t="s">
        <v>220</v>
      </c>
      <c r="C67" s="1" t="s">
        <v>287</v>
      </c>
      <c r="D67" s="39" t="s">
        <v>3</v>
      </c>
      <c r="E67" s="3">
        <v>6</v>
      </c>
      <c r="F67" s="59">
        <v>7.3</v>
      </c>
      <c r="G67" s="52">
        <f t="shared" si="0"/>
        <v>7.3000000000000001E-3</v>
      </c>
      <c r="H67" s="59">
        <v>4.6680000000000001</v>
      </c>
      <c r="I67" s="52">
        <f t="shared" si="1"/>
        <v>4.6680000000000003E-3</v>
      </c>
      <c r="J67" s="52">
        <f t="shared" si="2"/>
        <v>2.6319999999999998E-3</v>
      </c>
    </row>
    <row r="68" spans="1:10" ht="21.3">
      <c r="A68" s="40"/>
      <c r="B68" s="2" t="s">
        <v>103</v>
      </c>
      <c r="C68" s="1" t="s">
        <v>102</v>
      </c>
      <c r="D68" s="39" t="s">
        <v>3</v>
      </c>
      <c r="E68" s="3">
        <v>6</v>
      </c>
      <c r="F68" s="4">
        <v>5</v>
      </c>
      <c r="G68" s="49">
        <f t="shared" ref="G68" si="6">F68/1000</f>
        <v>5.0000000000000001E-3</v>
      </c>
      <c r="H68" s="59">
        <v>9.9459999999999997</v>
      </c>
      <c r="I68" s="49">
        <f t="shared" ref="I68" si="7">H68/1000</f>
        <v>9.946E-3</v>
      </c>
      <c r="J68" s="49">
        <f t="shared" ref="J68" si="8">G68-I68</f>
        <v>-4.9459999999999999E-3</v>
      </c>
    </row>
    <row r="69" spans="1:10" ht="21.3">
      <c r="A69" s="40"/>
      <c r="B69" s="2" t="s">
        <v>110</v>
      </c>
      <c r="C69" s="1" t="s">
        <v>109</v>
      </c>
      <c r="D69" s="39" t="s">
        <v>3</v>
      </c>
      <c r="E69" s="3">
        <v>6</v>
      </c>
      <c r="F69" s="59">
        <v>7</v>
      </c>
      <c r="G69" s="49">
        <f t="shared" si="0"/>
        <v>7.0000000000000001E-3</v>
      </c>
      <c r="H69" s="59">
        <v>3.585</v>
      </c>
      <c r="I69" s="49">
        <f t="shared" si="1"/>
        <v>3.5850000000000001E-3</v>
      </c>
      <c r="J69" s="49">
        <f t="shared" si="2"/>
        <v>3.4150000000000001E-3</v>
      </c>
    </row>
    <row r="70" spans="1:10" ht="33.85" customHeight="1">
      <c r="A70" s="40"/>
      <c r="B70" s="2" t="s">
        <v>111</v>
      </c>
      <c r="C70" s="1" t="s">
        <v>109</v>
      </c>
      <c r="D70" s="39" t="s">
        <v>3</v>
      </c>
      <c r="E70" s="3">
        <v>6</v>
      </c>
      <c r="F70" s="59">
        <v>17</v>
      </c>
      <c r="G70" s="55">
        <f t="shared" ref="G70" si="9">F70/1000</f>
        <v>1.7000000000000001E-2</v>
      </c>
      <c r="H70" s="59">
        <v>6.9039999999999999</v>
      </c>
      <c r="I70" s="52">
        <f t="shared" ref="I70" si="10">H70/1000</f>
        <v>6.9039999999999995E-3</v>
      </c>
      <c r="J70" s="49">
        <f t="shared" ref="J70" si="11">G70-I70</f>
        <v>1.0096000000000001E-2</v>
      </c>
    </row>
    <row r="71" spans="1:10" ht="21.3">
      <c r="A71" s="40"/>
      <c r="B71" s="2" t="s">
        <v>114</v>
      </c>
      <c r="C71" s="1" t="s">
        <v>113</v>
      </c>
      <c r="D71" s="39" t="s">
        <v>3</v>
      </c>
      <c r="E71" s="3">
        <v>6</v>
      </c>
      <c r="F71" s="59">
        <v>3.6</v>
      </c>
      <c r="G71" s="49">
        <f t="shared" si="0"/>
        <v>3.5999999999999999E-3</v>
      </c>
      <c r="H71" s="59">
        <v>5.5330000000000004</v>
      </c>
      <c r="I71" s="49">
        <f t="shared" si="1"/>
        <v>5.5330000000000006E-3</v>
      </c>
      <c r="J71" s="49">
        <f t="shared" si="2"/>
        <v>-1.9330000000000007E-3</v>
      </c>
    </row>
    <row r="72" spans="1:10" ht="26.3">
      <c r="A72" s="40"/>
      <c r="B72" s="2" t="s">
        <v>264</v>
      </c>
      <c r="C72" s="1" t="s">
        <v>288</v>
      </c>
      <c r="D72" s="39" t="s">
        <v>3</v>
      </c>
      <c r="E72" s="3">
        <v>6</v>
      </c>
      <c r="F72" s="59">
        <v>4</v>
      </c>
      <c r="G72" s="49">
        <f t="shared" si="0"/>
        <v>4.0000000000000001E-3</v>
      </c>
      <c r="H72" s="59">
        <v>1.351</v>
      </c>
      <c r="I72" s="49">
        <f t="shared" si="1"/>
        <v>1.351E-3</v>
      </c>
      <c r="J72" s="49">
        <f t="shared" si="2"/>
        <v>2.6490000000000003E-3</v>
      </c>
    </row>
    <row r="73" spans="1:10" ht="28.8" customHeight="1">
      <c r="A73" s="40"/>
      <c r="B73" s="2" t="s">
        <v>116</v>
      </c>
      <c r="C73" s="1" t="s">
        <v>115</v>
      </c>
      <c r="D73" s="39"/>
      <c r="E73" s="3">
        <v>6</v>
      </c>
      <c r="F73" s="59">
        <v>4.9829999999999997</v>
      </c>
      <c r="G73" s="49">
        <f t="shared" ref="G73:G137" si="12">F73/1000</f>
        <v>4.9829999999999996E-3</v>
      </c>
      <c r="H73" s="59">
        <v>7.8239999999999998</v>
      </c>
      <c r="I73" s="49">
        <f t="shared" ref="I73:I137" si="13">H73/1000</f>
        <v>7.8239999999999994E-3</v>
      </c>
      <c r="J73" s="49">
        <f t="shared" ref="J73:J137" si="14">G73-I73</f>
        <v>-2.8409999999999998E-3</v>
      </c>
    </row>
    <row r="74" spans="1:10" ht="21.3">
      <c r="A74" s="40"/>
      <c r="B74" s="2" t="s">
        <v>308</v>
      </c>
      <c r="C74" s="1" t="s">
        <v>289</v>
      </c>
      <c r="D74" s="39" t="s">
        <v>3</v>
      </c>
      <c r="E74" s="3">
        <v>6</v>
      </c>
      <c r="F74" s="59">
        <v>3.2850000000000001</v>
      </c>
      <c r="G74" s="49">
        <f t="shared" si="12"/>
        <v>3.2850000000000002E-3</v>
      </c>
      <c r="H74" s="59">
        <v>3.24</v>
      </c>
      <c r="I74" s="49">
        <f t="shared" si="13"/>
        <v>3.2400000000000003E-3</v>
      </c>
      <c r="J74" s="49">
        <f t="shared" si="14"/>
        <v>4.4999999999999901E-5</v>
      </c>
    </row>
    <row r="75" spans="1:10" ht="21.3">
      <c r="A75" s="40"/>
      <c r="B75" s="2" t="s">
        <v>118</v>
      </c>
      <c r="C75" s="1" t="s">
        <v>117</v>
      </c>
      <c r="D75" s="39" t="s">
        <v>3</v>
      </c>
      <c r="E75" s="3">
        <v>6</v>
      </c>
      <c r="F75" s="4">
        <v>2</v>
      </c>
      <c r="G75" s="49">
        <f t="shared" si="12"/>
        <v>2E-3</v>
      </c>
      <c r="H75" s="59">
        <v>2.698</v>
      </c>
      <c r="I75" s="49">
        <f t="shared" si="13"/>
        <v>2.6979999999999999E-3</v>
      </c>
      <c r="J75" s="49">
        <f t="shared" si="14"/>
        <v>-6.9799999999999984E-4</v>
      </c>
    </row>
    <row r="76" spans="1:10" ht="21.3">
      <c r="A76" s="40"/>
      <c r="B76" s="2" t="s">
        <v>127</v>
      </c>
      <c r="C76" s="1" t="s">
        <v>126</v>
      </c>
      <c r="D76" s="39" t="s">
        <v>3</v>
      </c>
      <c r="E76" s="3">
        <v>6</v>
      </c>
      <c r="F76" s="4">
        <v>12</v>
      </c>
      <c r="G76" s="49">
        <f t="shared" si="12"/>
        <v>1.2E-2</v>
      </c>
      <c r="H76" s="59">
        <v>8.0589999999999993</v>
      </c>
      <c r="I76" s="49">
        <f t="shared" si="13"/>
        <v>8.0589999999999985E-3</v>
      </c>
      <c r="J76" s="49">
        <f t="shared" si="14"/>
        <v>3.9410000000000018E-3</v>
      </c>
    </row>
    <row r="77" spans="1:10" ht="21.3">
      <c r="A77" s="40"/>
      <c r="B77" s="2" t="s">
        <v>129</v>
      </c>
      <c r="C77" s="1" t="s">
        <v>128</v>
      </c>
      <c r="D77" s="39" t="s">
        <v>3</v>
      </c>
      <c r="E77" s="3">
        <v>6</v>
      </c>
      <c r="F77" s="4">
        <v>2.1</v>
      </c>
      <c r="G77" s="49">
        <f t="shared" si="12"/>
        <v>2.1000000000000003E-3</v>
      </c>
      <c r="H77" s="59">
        <v>2.0539999999999998</v>
      </c>
      <c r="I77" s="49">
        <f t="shared" si="13"/>
        <v>2.0539999999999998E-3</v>
      </c>
      <c r="J77" s="49">
        <f t="shared" si="14"/>
        <v>4.6000000000000468E-5</v>
      </c>
    </row>
    <row r="78" spans="1:10" ht="21.3">
      <c r="A78" s="40"/>
      <c r="B78" s="2" t="s">
        <v>131</v>
      </c>
      <c r="C78" s="1" t="s">
        <v>130</v>
      </c>
      <c r="D78" s="39" t="s">
        <v>3</v>
      </c>
      <c r="E78" s="3">
        <v>6</v>
      </c>
      <c r="F78" s="59">
        <v>3.6</v>
      </c>
      <c r="G78" s="52">
        <f t="shared" si="12"/>
        <v>3.5999999999999999E-3</v>
      </c>
      <c r="H78" s="59">
        <v>1.452</v>
      </c>
      <c r="I78" s="52">
        <f t="shared" si="13"/>
        <v>1.4519999999999999E-3</v>
      </c>
      <c r="J78" s="53">
        <f t="shared" si="14"/>
        <v>2.1479999999999997E-3</v>
      </c>
    </row>
    <row r="79" spans="1:10" ht="21.3">
      <c r="A79" s="40"/>
      <c r="B79" s="2" t="s">
        <v>143</v>
      </c>
      <c r="C79" s="1" t="s">
        <v>142</v>
      </c>
      <c r="D79" s="39" t="s">
        <v>3</v>
      </c>
      <c r="E79" s="3">
        <v>6</v>
      </c>
      <c r="F79" s="59">
        <v>4.75</v>
      </c>
      <c r="G79" s="49">
        <f t="shared" si="12"/>
        <v>4.7499999999999999E-3</v>
      </c>
      <c r="H79" s="59">
        <v>2.2810000000000001</v>
      </c>
      <c r="I79" s="49">
        <f t="shared" si="13"/>
        <v>2.281E-3</v>
      </c>
      <c r="J79" s="49">
        <f t="shared" si="14"/>
        <v>2.4689999999999998E-3</v>
      </c>
    </row>
    <row r="80" spans="1:10" ht="21.3">
      <c r="A80" s="40"/>
      <c r="B80" s="2" t="s">
        <v>145</v>
      </c>
      <c r="C80" s="1" t="s">
        <v>144</v>
      </c>
      <c r="D80" s="39" t="s">
        <v>3</v>
      </c>
      <c r="E80" s="3">
        <v>6</v>
      </c>
      <c r="F80" s="59">
        <v>5</v>
      </c>
      <c r="G80" s="49">
        <f t="shared" si="12"/>
        <v>5.0000000000000001E-3</v>
      </c>
      <c r="H80" s="59">
        <v>1.663</v>
      </c>
      <c r="I80" s="49">
        <f t="shared" si="13"/>
        <v>1.663E-3</v>
      </c>
      <c r="J80" s="49">
        <f t="shared" si="14"/>
        <v>3.3370000000000001E-3</v>
      </c>
    </row>
    <row r="81" spans="1:10" ht="21.3">
      <c r="A81" s="40"/>
      <c r="B81" s="2" t="s">
        <v>149</v>
      </c>
      <c r="C81" s="1" t="s">
        <v>148</v>
      </c>
      <c r="D81" s="39" t="s">
        <v>3</v>
      </c>
      <c r="E81" s="3">
        <v>6</v>
      </c>
      <c r="F81" s="59">
        <v>5.6070000000000002</v>
      </c>
      <c r="G81" s="49">
        <f t="shared" si="12"/>
        <v>5.607E-3</v>
      </c>
      <c r="H81" s="59">
        <v>9.6539999999999999</v>
      </c>
      <c r="I81" s="49">
        <f t="shared" si="13"/>
        <v>9.6539999999999994E-3</v>
      </c>
      <c r="J81" s="49">
        <f t="shared" si="14"/>
        <v>-4.0469999999999994E-3</v>
      </c>
    </row>
    <row r="82" spans="1:10" ht="21.3">
      <c r="A82" s="40"/>
      <c r="B82" s="2" t="s">
        <v>151</v>
      </c>
      <c r="C82" s="1" t="s">
        <v>150</v>
      </c>
      <c r="D82" s="39" t="s">
        <v>3</v>
      </c>
      <c r="E82" s="3">
        <v>6</v>
      </c>
      <c r="F82" s="59">
        <v>8</v>
      </c>
      <c r="G82" s="52">
        <f t="shared" si="12"/>
        <v>8.0000000000000002E-3</v>
      </c>
      <c r="H82" s="59">
        <v>6.5</v>
      </c>
      <c r="I82" s="52">
        <f t="shared" si="13"/>
        <v>6.4999999999999997E-3</v>
      </c>
      <c r="J82" s="52">
        <f t="shared" si="14"/>
        <v>1.5000000000000005E-3</v>
      </c>
    </row>
    <row r="83" spans="1:10" ht="26.3">
      <c r="A83" s="40"/>
      <c r="B83" s="2" t="s">
        <v>153</v>
      </c>
      <c r="C83" s="1" t="s">
        <v>152</v>
      </c>
      <c r="D83" s="39" t="s">
        <v>3</v>
      </c>
      <c r="E83" s="3">
        <v>6</v>
      </c>
      <c r="F83" s="4">
        <v>0</v>
      </c>
      <c r="G83" s="49">
        <f t="shared" si="12"/>
        <v>0</v>
      </c>
      <c r="H83" s="4">
        <v>2.883</v>
      </c>
      <c r="I83" s="49">
        <f t="shared" si="13"/>
        <v>2.8830000000000001E-3</v>
      </c>
      <c r="J83" s="49">
        <f t="shared" si="14"/>
        <v>-2.8830000000000001E-3</v>
      </c>
    </row>
    <row r="84" spans="1:10" ht="21.3">
      <c r="A84" s="40"/>
      <c r="B84" s="2" t="s">
        <v>155</v>
      </c>
      <c r="C84" s="8" t="s">
        <v>154</v>
      </c>
      <c r="D84" s="42" t="s">
        <v>3</v>
      </c>
      <c r="E84" s="3">
        <v>6</v>
      </c>
      <c r="F84" s="59">
        <v>6</v>
      </c>
      <c r="G84" s="49">
        <f t="shared" si="12"/>
        <v>6.0000000000000001E-3</v>
      </c>
      <c r="H84" s="59">
        <v>3.2970000000000002</v>
      </c>
      <c r="I84" s="52">
        <f t="shared" si="13"/>
        <v>3.297E-3</v>
      </c>
      <c r="J84" s="52">
        <f t="shared" si="14"/>
        <v>2.7030000000000001E-3</v>
      </c>
    </row>
    <row r="85" spans="1:10" ht="21.3">
      <c r="A85" s="40"/>
      <c r="B85" s="2" t="s">
        <v>170</v>
      </c>
      <c r="C85" s="1" t="s">
        <v>169</v>
      </c>
      <c r="D85" s="39" t="s">
        <v>3</v>
      </c>
      <c r="E85" s="3">
        <v>6</v>
      </c>
      <c r="F85" s="59">
        <v>1.2</v>
      </c>
      <c r="G85" s="49">
        <f t="shared" si="12"/>
        <v>1.1999999999999999E-3</v>
      </c>
      <c r="H85" s="59">
        <v>0</v>
      </c>
      <c r="I85" s="49">
        <f t="shared" si="13"/>
        <v>0</v>
      </c>
      <c r="J85" s="52">
        <f t="shared" si="14"/>
        <v>1.1999999999999999E-3</v>
      </c>
    </row>
    <row r="86" spans="1:10" ht="21.3">
      <c r="A86" s="40"/>
      <c r="B86" s="2" t="s">
        <v>176</v>
      </c>
      <c r="C86" s="1" t="s">
        <v>175</v>
      </c>
      <c r="D86" s="39"/>
      <c r="E86" s="3">
        <v>6</v>
      </c>
      <c r="F86" s="59">
        <v>1.81</v>
      </c>
      <c r="G86" s="49">
        <f t="shared" si="12"/>
        <v>1.81E-3</v>
      </c>
      <c r="H86" s="59">
        <v>1.4810000000000001</v>
      </c>
      <c r="I86" s="49">
        <f t="shared" si="13"/>
        <v>1.4810000000000001E-3</v>
      </c>
      <c r="J86" s="49">
        <f t="shared" si="14"/>
        <v>3.2899999999999987E-4</v>
      </c>
    </row>
    <row r="87" spans="1:10" ht="21.3">
      <c r="A87" s="40"/>
      <c r="B87" s="2" t="s">
        <v>122</v>
      </c>
      <c r="C87" s="1" t="s">
        <v>177</v>
      </c>
      <c r="D87" s="39" t="s">
        <v>3</v>
      </c>
      <c r="E87" s="3">
        <v>6</v>
      </c>
      <c r="F87" s="59">
        <v>4.5</v>
      </c>
      <c r="G87" s="52">
        <f t="shared" si="12"/>
        <v>4.4999999999999997E-3</v>
      </c>
      <c r="H87" s="59">
        <v>2.6640000000000001</v>
      </c>
      <c r="I87" s="52">
        <f t="shared" si="13"/>
        <v>2.6640000000000001E-3</v>
      </c>
      <c r="J87" s="52">
        <f t="shared" si="14"/>
        <v>1.8359999999999995E-3</v>
      </c>
    </row>
    <row r="88" spans="1:10" ht="21.3">
      <c r="A88" s="40"/>
      <c r="B88" s="2" t="s">
        <v>91</v>
      </c>
      <c r="C88" s="1" t="s">
        <v>178</v>
      </c>
      <c r="D88" s="39" t="s">
        <v>3</v>
      </c>
      <c r="E88" s="3">
        <v>6</v>
      </c>
      <c r="F88" s="59">
        <v>1.851</v>
      </c>
      <c r="G88" s="49">
        <f t="shared" si="12"/>
        <v>1.851E-3</v>
      </c>
      <c r="H88" s="59">
        <v>1.5129999999999999</v>
      </c>
      <c r="I88" s="49">
        <f t="shared" si="13"/>
        <v>1.5129999999999998E-3</v>
      </c>
      <c r="J88" s="49">
        <f t="shared" si="14"/>
        <v>3.3800000000000019E-4</v>
      </c>
    </row>
    <row r="89" spans="1:10" ht="21.3">
      <c r="A89" s="40"/>
      <c r="B89" s="2" t="s">
        <v>180</v>
      </c>
      <c r="C89" s="1" t="s">
        <v>179</v>
      </c>
      <c r="D89" s="39" t="s">
        <v>3</v>
      </c>
      <c r="E89" s="3">
        <v>6</v>
      </c>
      <c r="F89" s="59">
        <v>2.899</v>
      </c>
      <c r="G89" s="49">
        <f t="shared" si="12"/>
        <v>2.8990000000000001E-3</v>
      </c>
      <c r="H89" s="59">
        <v>1.5529999999999999</v>
      </c>
      <c r="I89" s="49">
        <f t="shared" si="13"/>
        <v>1.5529999999999999E-3</v>
      </c>
      <c r="J89" s="49">
        <f t="shared" si="14"/>
        <v>1.3460000000000002E-3</v>
      </c>
    </row>
    <row r="90" spans="1:10" ht="21.3">
      <c r="A90" s="40"/>
      <c r="B90" s="2" t="s">
        <v>172</v>
      </c>
      <c r="C90" s="1" t="s">
        <v>182</v>
      </c>
      <c r="D90" s="39" t="s">
        <v>3</v>
      </c>
      <c r="E90" s="3">
        <v>6</v>
      </c>
      <c r="F90" s="59">
        <v>7.274</v>
      </c>
      <c r="G90" s="52">
        <f t="shared" si="12"/>
        <v>7.2740000000000001E-3</v>
      </c>
      <c r="H90" s="59">
        <v>7.274</v>
      </c>
      <c r="I90" s="52">
        <f t="shared" si="13"/>
        <v>7.2740000000000001E-3</v>
      </c>
      <c r="J90" s="52">
        <f t="shared" si="14"/>
        <v>0</v>
      </c>
    </row>
    <row r="91" spans="1:10" ht="21.3">
      <c r="A91" s="40"/>
      <c r="B91" s="2" t="s">
        <v>186</v>
      </c>
      <c r="C91" s="1" t="s">
        <v>185</v>
      </c>
      <c r="D91" s="39" t="s">
        <v>3</v>
      </c>
      <c r="E91" s="3">
        <v>6</v>
      </c>
      <c r="F91" s="59">
        <v>10</v>
      </c>
      <c r="G91" s="49">
        <f t="shared" si="12"/>
        <v>0.01</v>
      </c>
      <c r="H91" s="59">
        <v>5.5190000000000001</v>
      </c>
      <c r="I91" s="49">
        <f t="shared" si="13"/>
        <v>5.5190000000000005E-3</v>
      </c>
      <c r="J91" s="49">
        <f t="shared" si="14"/>
        <v>4.4809999999999997E-3</v>
      </c>
    </row>
    <row r="92" spans="1:10" ht="19.45" customHeight="1">
      <c r="A92" s="40"/>
      <c r="B92" s="2" t="s">
        <v>194</v>
      </c>
      <c r="C92" s="1" t="s">
        <v>193</v>
      </c>
      <c r="D92" s="39" t="s">
        <v>3</v>
      </c>
      <c r="E92" s="3">
        <v>6</v>
      </c>
      <c r="F92" s="59">
        <v>1.6</v>
      </c>
      <c r="G92" s="52">
        <f t="shared" si="12"/>
        <v>1.6000000000000001E-3</v>
      </c>
      <c r="H92" s="59">
        <v>3.4039999999999999</v>
      </c>
      <c r="I92" s="53">
        <f t="shared" si="13"/>
        <v>3.4039999999999999E-3</v>
      </c>
      <c r="J92" s="53">
        <f t="shared" si="14"/>
        <v>-1.8039999999999998E-3</v>
      </c>
    </row>
    <row r="93" spans="1:10" ht="21.3">
      <c r="A93" s="40"/>
      <c r="B93" s="2" t="s">
        <v>199</v>
      </c>
      <c r="C93" s="1" t="s">
        <v>198</v>
      </c>
      <c r="D93" s="39" t="s">
        <v>3</v>
      </c>
      <c r="E93" s="3">
        <v>6</v>
      </c>
      <c r="F93" s="59">
        <v>10.78</v>
      </c>
      <c r="G93" s="49">
        <f t="shared" si="12"/>
        <v>1.078E-2</v>
      </c>
      <c r="H93" s="59">
        <v>7.7939999999999996</v>
      </c>
      <c r="I93" s="49">
        <f t="shared" si="13"/>
        <v>7.7939999999999997E-3</v>
      </c>
      <c r="J93" s="49">
        <f t="shared" si="14"/>
        <v>2.9859999999999999E-3</v>
      </c>
    </row>
    <row r="94" spans="1:10" ht="21.3">
      <c r="A94" s="40"/>
      <c r="B94" s="2" t="s">
        <v>203</v>
      </c>
      <c r="C94" s="1" t="s">
        <v>202</v>
      </c>
      <c r="D94" s="39"/>
      <c r="E94" s="3">
        <v>6</v>
      </c>
      <c r="F94" s="59">
        <v>7.6</v>
      </c>
      <c r="G94" s="49">
        <f t="shared" si="12"/>
        <v>7.6E-3</v>
      </c>
      <c r="H94" s="59">
        <v>6.7229999999999999</v>
      </c>
      <c r="I94" s="49">
        <f t="shared" si="13"/>
        <v>6.7229999999999998E-3</v>
      </c>
      <c r="J94" s="49">
        <f t="shared" si="14"/>
        <v>8.7700000000000018E-4</v>
      </c>
    </row>
    <row r="95" spans="1:10" ht="21.3">
      <c r="A95" s="40"/>
      <c r="B95" s="2" t="s">
        <v>207</v>
      </c>
      <c r="C95" s="1" t="s">
        <v>206</v>
      </c>
      <c r="D95" s="39" t="s">
        <v>3</v>
      </c>
      <c r="E95" s="3">
        <v>6</v>
      </c>
      <c r="F95" s="59">
        <v>4</v>
      </c>
      <c r="G95" s="49">
        <f t="shared" si="12"/>
        <v>4.0000000000000001E-3</v>
      </c>
      <c r="H95" s="59">
        <v>1.4159999999999999</v>
      </c>
      <c r="I95" s="49">
        <f t="shared" si="13"/>
        <v>1.4159999999999999E-3</v>
      </c>
      <c r="J95" s="49">
        <f t="shared" si="14"/>
        <v>2.5840000000000004E-3</v>
      </c>
    </row>
    <row r="96" spans="1:10" ht="23.8" customHeight="1">
      <c r="A96" s="40"/>
      <c r="B96" s="2" t="s">
        <v>220</v>
      </c>
      <c r="C96" s="1" t="s">
        <v>219</v>
      </c>
      <c r="D96" s="45"/>
      <c r="E96" s="3">
        <v>6</v>
      </c>
      <c r="F96" s="59">
        <v>7.46</v>
      </c>
      <c r="G96" s="49">
        <f t="shared" si="12"/>
        <v>7.4599999999999996E-3</v>
      </c>
      <c r="H96" s="59">
        <v>3.44</v>
      </c>
      <c r="I96" s="49">
        <f t="shared" si="13"/>
        <v>3.4399999999999999E-3</v>
      </c>
      <c r="J96" s="49">
        <f t="shared" si="14"/>
        <v>4.0199999999999993E-3</v>
      </c>
    </row>
    <row r="97" spans="1:10" ht="36.35" customHeight="1">
      <c r="A97" s="40"/>
      <c r="B97" s="2" t="s">
        <v>309</v>
      </c>
      <c r="C97" s="1" t="s">
        <v>290</v>
      </c>
      <c r="D97" s="45"/>
      <c r="E97" s="3">
        <v>6</v>
      </c>
      <c r="F97" s="59">
        <v>3</v>
      </c>
      <c r="G97" s="49">
        <f t="shared" si="12"/>
        <v>3.0000000000000001E-3</v>
      </c>
      <c r="H97" s="59">
        <v>2.032</v>
      </c>
      <c r="I97" s="49">
        <f t="shared" si="13"/>
        <v>2.032E-3</v>
      </c>
      <c r="J97" s="49">
        <f t="shared" si="14"/>
        <v>9.6800000000000011E-4</v>
      </c>
    </row>
    <row r="98" spans="1:10" ht="21.3">
      <c r="A98" s="40"/>
      <c r="B98" s="2" t="s">
        <v>233</v>
      </c>
      <c r="C98" s="1" t="s">
        <v>232</v>
      </c>
      <c r="D98" s="39" t="s">
        <v>3</v>
      </c>
      <c r="E98" s="3">
        <v>6</v>
      </c>
      <c r="F98" s="59">
        <v>6.5</v>
      </c>
      <c r="G98" s="49">
        <f t="shared" si="12"/>
        <v>6.4999999999999997E-3</v>
      </c>
      <c r="H98" s="59">
        <v>7.6929999999999996</v>
      </c>
      <c r="I98" s="49">
        <f t="shared" si="13"/>
        <v>7.6929999999999993E-3</v>
      </c>
      <c r="J98" s="49">
        <f t="shared" si="14"/>
        <v>-1.1929999999999996E-3</v>
      </c>
    </row>
    <row r="99" spans="1:10" ht="21.3">
      <c r="A99" s="40"/>
      <c r="B99" s="2" t="s">
        <v>237</v>
      </c>
      <c r="C99" s="1" t="s">
        <v>236</v>
      </c>
      <c r="D99" s="39"/>
      <c r="E99" s="3">
        <v>6</v>
      </c>
      <c r="F99" s="59">
        <v>6.8</v>
      </c>
      <c r="G99" s="49">
        <f t="shared" si="12"/>
        <v>6.7999999999999996E-3</v>
      </c>
      <c r="H99" s="59">
        <v>6.7930000000000001</v>
      </c>
      <c r="I99" s="49">
        <f t="shared" si="13"/>
        <v>6.7930000000000004E-3</v>
      </c>
      <c r="J99" s="49">
        <f t="shared" si="14"/>
        <v>6.9999999999991944E-6</v>
      </c>
    </row>
    <row r="100" spans="1:10" ht="21.3">
      <c r="A100" s="40"/>
      <c r="B100" s="2" t="s">
        <v>239</v>
      </c>
      <c r="C100" s="1" t="s">
        <v>238</v>
      </c>
      <c r="D100" s="39"/>
      <c r="E100" s="3">
        <v>6</v>
      </c>
      <c r="F100" s="59">
        <v>3</v>
      </c>
      <c r="G100" s="49">
        <f t="shared" si="12"/>
        <v>3.0000000000000001E-3</v>
      </c>
      <c r="H100" s="59">
        <v>2.48</v>
      </c>
      <c r="I100" s="49">
        <f t="shared" si="13"/>
        <v>2.48E-3</v>
      </c>
      <c r="J100" s="49">
        <f t="shared" si="14"/>
        <v>5.2000000000000006E-4</v>
      </c>
    </row>
    <row r="101" spans="1:10" ht="21.3">
      <c r="A101" s="40"/>
      <c r="B101" s="2" t="s">
        <v>247</v>
      </c>
      <c r="C101" s="1" t="s">
        <v>246</v>
      </c>
      <c r="D101" s="39" t="s">
        <v>3</v>
      </c>
      <c r="E101" s="3">
        <v>6</v>
      </c>
      <c r="F101" s="59">
        <v>10.327</v>
      </c>
      <c r="G101" s="53">
        <f t="shared" si="12"/>
        <v>1.0326999999999999E-2</v>
      </c>
      <c r="H101" s="59">
        <v>8.5660000000000007</v>
      </c>
      <c r="I101" s="53">
        <f t="shared" si="13"/>
        <v>8.5660000000000007E-3</v>
      </c>
      <c r="J101" s="53">
        <f t="shared" si="14"/>
        <v>1.7609999999999987E-3</v>
      </c>
    </row>
    <row r="102" spans="1:10" ht="21.3">
      <c r="A102" s="40"/>
      <c r="B102" s="2" t="s">
        <v>91</v>
      </c>
      <c r="C102" s="1" t="s">
        <v>248</v>
      </c>
      <c r="D102" s="39"/>
      <c r="E102" s="3">
        <v>6</v>
      </c>
      <c r="F102" s="59">
        <v>25</v>
      </c>
      <c r="G102" s="49">
        <f t="shared" si="12"/>
        <v>2.5000000000000001E-2</v>
      </c>
      <c r="H102" s="59">
        <v>13.358000000000001</v>
      </c>
      <c r="I102" s="49">
        <f t="shared" si="13"/>
        <v>1.3358E-2</v>
      </c>
      <c r="J102" s="49">
        <f t="shared" si="14"/>
        <v>1.1642000000000001E-2</v>
      </c>
    </row>
    <row r="103" spans="1:10" ht="21.3">
      <c r="A103" s="40"/>
      <c r="B103" s="2" t="s">
        <v>12</v>
      </c>
      <c r="C103" s="1" t="s">
        <v>291</v>
      </c>
      <c r="D103" s="39" t="s">
        <v>3</v>
      </c>
      <c r="E103" s="3">
        <v>6</v>
      </c>
      <c r="F103" s="59">
        <v>3.1429999999999998</v>
      </c>
      <c r="G103" s="49">
        <f t="shared" si="12"/>
        <v>3.143E-3</v>
      </c>
      <c r="H103" s="59">
        <v>0.41599999999999998</v>
      </c>
      <c r="I103" s="54">
        <f t="shared" si="13"/>
        <v>4.1599999999999997E-4</v>
      </c>
      <c r="J103" s="49">
        <f t="shared" si="14"/>
        <v>2.7269999999999998E-3</v>
      </c>
    </row>
    <row r="104" spans="1:10" ht="21.3">
      <c r="A104" s="40"/>
      <c r="B104" s="2" t="s">
        <v>259</v>
      </c>
      <c r="C104" s="1" t="s">
        <v>258</v>
      </c>
      <c r="D104" s="43"/>
      <c r="E104" s="3">
        <v>6</v>
      </c>
      <c r="F104" s="59">
        <v>9</v>
      </c>
      <c r="G104" s="49">
        <f t="shared" si="12"/>
        <v>8.9999999999999993E-3</v>
      </c>
      <c r="H104" s="59">
        <v>1.2609999999999999</v>
      </c>
      <c r="I104" s="49">
        <f t="shared" si="13"/>
        <v>1.261E-3</v>
      </c>
      <c r="J104" s="49">
        <f t="shared" si="14"/>
        <v>7.7389999999999994E-3</v>
      </c>
    </row>
    <row r="105" spans="1:10" ht="21.3">
      <c r="A105" s="40"/>
      <c r="B105" s="2" t="s">
        <v>45</v>
      </c>
      <c r="C105" s="1" t="s">
        <v>301</v>
      </c>
      <c r="E105" s="3">
        <v>6</v>
      </c>
      <c r="F105" s="4">
        <v>0.32900000000000001</v>
      </c>
      <c r="G105" s="53">
        <f t="shared" si="12"/>
        <v>3.2900000000000003E-4</v>
      </c>
      <c r="H105" s="4">
        <v>0.32900000000000001</v>
      </c>
      <c r="I105" s="53">
        <f t="shared" si="13"/>
        <v>3.2900000000000003E-4</v>
      </c>
      <c r="J105" s="49">
        <f t="shared" si="14"/>
        <v>0</v>
      </c>
    </row>
    <row r="106" spans="1:10" ht="21.3">
      <c r="A106" s="40"/>
      <c r="B106" s="2" t="s">
        <v>45</v>
      </c>
      <c r="C106" s="1" t="s">
        <v>302</v>
      </c>
      <c r="E106" s="3">
        <v>6</v>
      </c>
      <c r="F106" s="59">
        <v>5.6710000000000003</v>
      </c>
      <c r="G106" s="49">
        <f t="shared" si="12"/>
        <v>5.6710000000000007E-3</v>
      </c>
      <c r="H106" s="4">
        <v>3.1829999999999998</v>
      </c>
      <c r="I106" s="49">
        <f t="shared" si="13"/>
        <v>3.1829999999999996E-3</v>
      </c>
      <c r="J106" s="49">
        <f t="shared" si="14"/>
        <v>2.4880000000000011E-3</v>
      </c>
    </row>
    <row r="107" spans="1:10" ht="31.95">
      <c r="A107" s="40"/>
      <c r="B107" s="18" t="s">
        <v>147</v>
      </c>
      <c r="C107" s="17" t="s">
        <v>329</v>
      </c>
      <c r="D107" s="39"/>
      <c r="E107" s="3">
        <v>6</v>
      </c>
      <c r="F107" s="59">
        <v>2.6</v>
      </c>
      <c r="G107" s="52">
        <f t="shared" si="12"/>
        <v>2.5999999999999999E-3</v>
      </c>
      <c r="H107" s="59">
        <v>2.0459999999999998</v>
      </c>
      <c r="I107" s="52">
        <f t="shared" si="13"/>
        <v>2.0459999999999996E-3</v>
      </c>
      <c r="J107" s="52">
        <f t="shared" si="14"/>
        <v>5.5400000000000024E-4</v>
      </c>
    </row>
    <row r="108" spans="1:10" ht="28.2" customHeight="1">
      <c r="A108" s="40"/>
      <c r="B108" s="18" t="s">
        <v>339</v>
      </c>
      <c r="C108" s="17" t="s">
        <v>341</v>
      </c>
      <c r="D108" s="39"/>
      <c r="E108" s="3">
        <v>6</v>
      </c>
      <c r="F108" s="59">
        <v>4.9800000000000004</v>
      </c>
      <c r="G108" s="52">
        <f t="shared" si="12"/>
        <v>4.9800000000000001E-3</v>
      </c>
      <c r="H108" s="59">
        <v>0.91400000000000003</v>
      </c>
      <c r="I108" s="52">
        <f t="shared" si="13"/>
        <v>9.1399999999999999E-4</v>
      </c>
      <c r="J108" s="52">
        <f t="shared" si="14"/>
        <v>4.0660000000000002E-3</v>
      </c>
    </row>
    <row r="109" spans="1:10" ht="28.2" customHeight="1">
      <c r="A109" s="40"/>
      <c r="B109" s="18" t="s">
        <v>340</v>
      </c>
      <c r="C109" s="17" t="s">
        <v>342</v>
      </c>
      <c r="D109" s="39"/>
      <c r="E109" s="3">
        <v>6</v>
      </c>
      <c r="F109" s="59">
        <v>11.664999999999999</v>
      </c>
      <c r="G109" s="52">
        <f t="shared" si="12"/>
        <v>1.1664999999999998E-2</v>
      </c>
      <c r="H109" s="59">
        <v>7.3520000000000003</v>
      </c>
      <c r="I109" s="52">
        <f t="shared" si="13"/>
        <v>7.352E-3</v>
      </c>
      <c r="J109" s="52">
        <f t="shared" si="14"/>
        <v>4.3129999999999983E-3</v>
      </c>
    </row>
    <row r="110" spans="1:10" ht="21.3">
      <c r="A110" s="40"/>
      <c r="B110" s="2" t="s">
        <v>311</v>
      </c>
      <c r="C110" s="1" t="s">
        <v>292</v>
      </c>
      <c r="D110" s="39" t="s">
        <v>3</v>
      </c>
      <c r="E110" s="3">
        <v>6</v>
      </c>
      <c r="F110" s="59">
        <v>14</v>
      </c>
      <c r="G110" s="49">
        <f t="shared" si="12"/>
        <v>1.4E-2</v>
      </c>
      <c r="H110" s="59">
        <v>11.215999999999999</v>
      </c>
      <c r="I110" s="49">
        <f t="shared" si="13"/>
        <v>1.1215999999999999E-2</v>
      </c>
      <c r="J110" s="49">
        <f t="shared" si="14"/>
        <v>2.7840000000000018E-3</v>
      </c>
    </row>
    <row r="111" spans="1:10" ht="26.3">
      <c r="A111" s="40"/>
      <c r="B111" s="2" t="s">
        <v>312</v>
      </c>
      <c r="C111" s="16" t="s">
        <v>293</v>
      </c>
      <c r="D111" s="39" t="s">
        <v>3</v>
      </c>
      <c r="E111" s="3">
        <v>6</v>
      </c>
      <c r="F111" s="59">
        <v>7.7720000000000002</v>
      </c>
      <c r="G111" s="49">
        <f t="shared" si="12"/>
        <v>7.7720000000000003E-3</v>
      </c>
      <c r="H111" s="59">
        <v>7.3360000000000003</v>
      </c>
      <c r="I111" s="49">
        <f t="shared" si="13"/>
        <v>7.3360000000000005E-3</v>
      </c>
      <c r="J111" s="49">
        <f t="shared" si="14"/>
        <v>4.3599999999999976E-4</v>
      </c>
    </row>
    <row r="112" spans="1:10" ht="21.3">
      <c r="A112" s="40"/>
      <c r="B112" s="5" t="s">
        <v>8</v>
      </c>
      <c r="C112" s="62" t="s">
        <v>7</v>
      </c>
      <c r="D112" s="39" t="s">
        <v>3</v>
      </c>
      <c r="E112" s="3">
        <v>7</v>
      </c>
      <c r="F112" s="57">
        <v>1.45</v>
      </c>
      <c r="G112" s="49">
        <f t="shared" si="12"/>
        <v>1.4499999999999999E-3</v>
      </c>
      <c r="H112" s="57">
        <v>0.84399999999999997</v>
      </c>
      <c r="I112" s="49">
        <f t="shared" si="13"/>
        <v>8.4400000000000002E-4</v>
      </c>
      <c r="J112" s="49">
        <f t="shared" si="14"/>
        <v>6.0599999999999988E-4</v>
      </c>
    </row>
    <row r="113" spans="1:10" ht="21.3">
      <c r="A113" s="40"/>
      <c r="B113" s="5" t="s">
        <v>4</v>
      </c>
      <c r="C113" s="6" t="s">
        <v>2</v>
      </c>
      <c r="D113" s="45" t="s">
        <v>3</v>
      </c>
      <c r="E113" s="24">
        <v>7</v>
      </c>
      <c r="F113" s="57">
        <v>4</v>
      </c>
      <c r="G113" s="49">
        <f t="shared" si="12"/>
        <v>4.0000000000000001E-3</v>
      </c>
      <c r="H113" s="57">
        <v>0.05</v>
      </c>
      <c r="I113" s="49">
        <f t="shared" si="13"/>
        <v>5.0000000000000002E-5</v>
      </c>
      <c r="J113" s="49">
        <f t="shared" si="14"/>
        <v>3.9500000000000004E-3</v>
      </c>
    </row>
    <row r="114" spans="1:10" ht="21.3">
      <c r="A114" s="40"/>
      <c r="B114" s="2" t="s">
        <v>10</v>
      </c>
      <c r="C114" s="1" t="s">
        <v>9</v>
      </c>
      <c r="D114" s="39" t="s">
        <v>3</v>
      </c>
      <c r="E114" s="3">
        <v>7</v>
      </c>
      <c r="F114" s="4">
        <v>0.97499999999999998</v>
      </c>
      <c r="G114" s="53">
        <f t="shared" si="12"/>
        <v>9.7499999999999996E-4</v>
      </c>
      <c r="H114" s="59">
        <v>1.212</v>
      </c>
      <c r="I114" s="53">
        <f t="shared" si="13"/>
        <v>1.212E-3</v>
      </c>
      <c r="J114" s="53">
        <f t="shared" si="14"/>
        <v>-2.3700000000000001E-4</v>
      </c>
    </row>
    <row r="115" spans="1:10" ht="26.3">
      <c r="A115" s="40"/>
      <c r="B115" s="2" t="s">
        <v>12</v>
      </c>
      <c r="C115" s="1" t="s">
        <v>11</v>
      </c>
      <c r="D115" s="39" t="s">
        <v>3</v>
      </c>
      <c r="E115" s="3">
        <v>7</v>
      </c>
      <c r="F115" s="4">
        <v>1.4970000000000001</v>
      </c>
      <c r="G115" s="53">
        <f t="shared" si="12"/>
        <v>1.4970000000000001E-3</v>
      </c>
      <c r="H115" s="59">
        <v>1.4</v>
      </c>
      <c r="I115" s="53">
        <f t="shared" si="13"/>
        <v>1.4E-3</v>
      </c>
      <c r="J115" s="53">
        <f t="shared" si="14"/>
        <v>9.7000000000000081E-5</v>
      </c>
    </row>
    <row r="116" spans="1:10" ht="26.3">
      <c r="A116" s="40"/>
      <c r="B116" s="2" t="s">
        <v>313</v>
      </c>
      <c r="C116" s="1" t="s">
        <v>294</v>
      </c>
      <c r="D116" s="39" t="s">
        <v>3</v>
      </c>
      <c r="E116" s="3">
        <v>7</v>
      </c>
      <c r="F116" s="4">
        <v>8.4000000000000005E-2</v>
      </c>
      <c r="G116" s="53">
        <f t="shared" si="12"/>
        <v>8.4000000000000009E-5</v>
      </c>
      <c r="H116" s="59">
        <v>0.05</v>
      </c>
      <c r="I116" s="53">
        <f t="shared" si="13"/>
        <v>5.0000000000000002E-5</v>
      </c>
      <c r="J116" s="53">
        <f t="shared" si="14"/>
        <v>3.4000000000000007E-5</v>
      </c>
    </row>
    <row r="117" spans="1:10" ht="26.3">
      <c r="A117" s="40"/>
      <c r="B117" s="2" t="s">
        <v>314</v>
      </c>
      <c r="C117" s="1" t="s">
        <v>295</v>
      </c>
      <c r="D117" s="39" t="s">
        <v>3</v>
      </c>
      <c r="E117" s="3">
        <v>7</v>
      </c>
      <c r="F117" s="4">
        <v>0.05</v>
      </c>
      <c r="G117" s="53">
        <f t="shared" si="12"/>
        <v>5.0000000000000002E-5</v>
      </c>
      <c r="H117" s="59">
        <v>6.0000000000000001E-3</v>
      </c>
      <c r="I117" s="53">
        <f t="shared" si="13"/>
        <v>6.0000000000000002E-6</v>
      </c>
      <c r="J117" s="53">
        <f t="shared" si="14"/>
        <v>4.3999999999999999E-5</v>
      </c>
    </row>
    <row r="118" spans="1:10" ht="21.3">
      <c r="A118" s="40"/>
      <c r="B118" s="2" t="s">
        <v>315</v>
      </c>
      <c r="C118" s="1" t="s">
        <v>296</v>
      </c>
      <c r="D118" s="39" t="s">
        <v>3</v>
      </c>
      <c r="E118" s="3">
        <v>7</v>
      </c>
      <c r="F118" s="4">
        <v>0.06</v>
      </c>
      <c r="G118" s="53">
        <f t="shared" si="12"/>
        <v>5.9999999999999995E-5</v>
      </c>
      <c r="H118" s="59">
        <v>0.06</v>
      </c>
      <c r="I118" s="53">
        <f t="shared" si="13"/>
        <v>5.9999999999999995E-5</v>
      </c>
      <c r="J118" s="53">
        <f t="shared" si="14"/>
        <v>0</v>
      </c>
    </row>
    <row r="119" spans="1:10" ht="21.3">
      <c r="A119" s="40"/>
      <c r="B119" s="2" t="s">
        <v>22</v>
      </c>
      <c r="C119" s="1" t="s">
        <v>21</v>
      </c>
      <c r="D119" s="39" t="s">
        <v>3</v>
      </c>
      <c r="E119" s="3">
        <v>7</v>
      </c>
      <c r="F119" s="4">
        <v>1.3640000000000001</v>
      </c>
      <c r="G119" s="49">
        <f t="shared" si="12"/>
        <v>1.3640000000000002E-3</v>
      </c>
      <c r="H119" s="59">
        <v>0.20100000000000001</v>
      </c>
      <c r="I119" s="49">
        <f t="shared" si="13"/>
        <v>2.0100000000000001E-4</v>
      </c>
      <c r="J119" s="49">
        <f t="shared" si="14"/>
        <v>1.1630000000000002E-3</v>
      </c>
    </row>
    <row r="120" spans="1:10" ht="21.3">
      <c r="A120" s="40"/>
      <c r="B120" s="2" t="s">
        <v>28</v>
      </c>
      <c r="C120" s="1" t="s">
        <v>27</v>
      </c>
      <c r="D120" s="39" t="s">
        <v>3</v>
      </c>
      <c r="E120" s="3">
        <v>7</v>
      </c>
      <c r="F120" s="4">
        <v>0.63700000000000001</v>
      </c>
      <c r="G120" s="49">
        <f t="shared" si="12"/>
        <v>6.3699999999999998E-4</v>
      </c>
      <c r="H120" s="59">
        <v>0.21199999999999999</v>
      </c>
      <c r="I120" s="49">
        <f t="shared" si="13"/>
        <v>2.12E-4</v>
      </c>
      <c r="J120" s="49">
        <f t="shared" si="14"/>
        <v>4.2499999999999998E-4</v>
      </c>
    </row>
    <row r="121" spans="1:10" ht="21.3">
      <c r="A121" s="40"/>
      <c r="B121" s="2" t="s">
        <v>30</v>
      </c>
      <c r="C121" s="1" t="s">
        <v>29</v>
      </c>
      <c r="D121" s="39" t="s">
        <v>3</v>
      </c>
      <c r="E121" s="3">
        <v>7</v>
      </c>
      <c r="F121" s="59">
        <v>1.06</v>
      </c>
      <c r="G121" s="49">
        <f t="shared" si="12"/>
        <v>1.06E-3</v>
      </c>
      <c r="H121" s="59">
        <v>1.06</v>
      </c>
      <c r="I121" s="49">
        <f t="shared" si="13"/>
        <v>1.06E-3</v>
      </c>
      <c r="J121" s="49">
        <f t="shared" si="14"/>
        <v>0</v>
      </c>
    </row>
    <row r="122" spans="1:10" ht="21.3">
      <c r="A122" s="40"/>
      <c r="B122" s="2" t="s">
        <v>30</v>
      </c>
      <c r="C122" s="1" t="s">
        <v>218</v>
      </c>
      <c r="D122" s="39" t="s">
        <v>3</v>
      </c>
      <c r="E122" s="3">
        <v>7</v>
      </c>
      <c r="F122" s="59">
        <v>2.7</v>
      </c>
      <c r="G122" s="49">
        <f t="shared" si="12"/>
        <v>2.7000000000000001E-3</v>
      </c>
      <c r="H122" s="59">
        <v>0.39</v>
      </c>
      <c r="I122" s="49">
        <f t="shared" si="13"/>
        <v>3.8999999999999999E-4</v>
      </c>
      <c r="J122" s="49">
        <f t="shared" si="14"/>
        <v>2.31E-3</v>
      </c>
    </row>
    <row r="123" spans="1:10" ht="21.3">
      <c r="A123" s="40"/>
      <c r="B123" s="2" t="s">
        <v>32</v>
      </c>
      <c r="C123" s="1" t="s">
        <v>31</v>
      </c>
      <c r="D123" s="39" t="s">
        <v>3</v>
      </c>
      <c r="E123" s="3">
        <v>7</v>
      </c>
      <c r="F123" s="59">
        <v>0.76500000000000001</v>
      </c>
      <c r="G123" s="54">
        <f t="shared" si="12"/>
        <v>7.6500000000000005E-4</v>
      </c>
      <c r="H123" s="59">
        <v>1.363</v>
      </c>
      <c r="I123" s="54">
        <f t="shared" si="13"/>
        <v>1.3630000000000001E-3</v>
      </c>
      <c r="J123" s="49">
        <f t="shared" si="14"/>
        <v>-5.9800000000000001E-4</v>
      </c>
    </row>
    <row r="124" spans="1:10" ht="21.3">
      <c r="A124" s="40"/>
      <c r="B124" s="2" t="s">
        <v>36</v>
      </c>
      <c r="C124" s="1" t="s">
        <v>35</v>
      </c>
      <c r="D124" s="39" t="s">
        <v>3</v>
      </c>
      <c r="E124" s="3">
        <v>7</v>
      </c>
      <c r="F124" s="59">
        <v>0.79700000000000004</v>
      </c>
      <c r="G124" s="49">
        <f t="shared" si="12"/>
        <v>7.9700000000000007E-4</v>
      </c>
      <c r="H124" s="59">
        <v>0.89800000000000002</v>
      </c>
      <c r="I124" s="49">
        <f t="shared" si="13"/>
        <v>8.9800000000000004E-4</v>
      </c>
      <c r="J124" s="49">
        <f t="shared" si="14"/>
        <v>-1.0099999999999996E-4</v>
      </c>
    </row>
    <row r="125" spans="1:10" ht="21.3">
      <c r="A125" s="40"/>
      <c r="B125" s="2" t="s">
        <v>38</v>
      </c>
      <c r="C125" s="1" t="s">
        <v>37</v>
      </c>
      <c r="D125" s="39" t="s">
        <v>3</v>
      </c>
      <c r="E125" s="3">
        <v>7</v>
      </c>
      <c r="F125" s="59">
        <v>1.917</v>
      </c>
      <c r="G125" s="52">
        <f t="shared" si="12"/>
        <v>1.9170000000000001E-3</v>
      </c>
      <c r="H125" s="59">
        <v>0.8</v>
      </c>
      <c r="I125" s="52">
        <f t="shared" si="13"/>
        <v>8.0000000000000004E-4</v>
      </c>
      <c r="J125" s="52">
        <f t="shared" si="14"/>
        <v>1.1169999999999999E-3</v>
      </c>
    </row>
    <row r="126" spans="1:10" ht="21.3">
      <c r="A126" s="40"/>
      <c r="B126" s="2" t="s">
        <v>44</v>
      </c>
      <c r="C126" s="1" t="s">
        <v>43</v>
      </c>
      <c r="D126" s="43"/>
      <c r="E126" s="3">
        <v>7</v>
      </c>
      <c r="F126" s="59">
        <v>1.5</v>
      </c>
      <c r="G126" s="52">
        <f t="shared" si="12"/>
        <v>1.5E-3</v>
      </c>
      <c r="H126" s="59">
        <v>0</v>
      </c>
      <c r="I126" s="52">
        <f t="shared" si="13"/>
        <v>0</v>
      </c>
      <c r="J126" s="52">
        <f t="shared" si="14"/>
        <v>1.5E-3</v>
      </c>
    </row>
    <row r="127" spans="1:10" ht="21.3">
      <c r="A127" s="40"/>
      <c r="B127" s="2" t="s">
        <v>48</v>
      </c>
      <c r="C127" s="1" t="s">
        <v>47</v>
      </c>
      <c r="D127" s="39" t="s">
        <v>3</v>
      </c>
      <c r="E127" s="3">
        <v>7</v>
      </c>
      <c r="F127" s="59">
        <v>2.2999999999999998</v>
      </c>
      <c r="G127" s="52">
        <f t="shared" si="12"/>
        <v>2.3E-3</v>
      </c>
      <c r="H127" s="59">
        <v>1.042</v>
      </c>
      <c r="I127" s="52">
        <f t="shared" si="13"/>
        <v>1.042E-3</v>
      </c>
      <c r="J127" s="52">
        <f t="shared" si="14"/>
        <v>1.258E-3</v>
      </c>
    </row>
    <row r="128" spans="1:10" ht="21.3">
      <c r="A128" s="40"/>
      <c r="B128" s="2" t="s">
        <v>50</v>
      </c>
      <c r="C128" s="1" t="s">
        <v>49</v>
      </c>
      <c r="D128" s="43"/>
      <c r="E128" s="3">
        <v>7</v>
      </c>
      <c r="F128" s="4">
        <v>1.2</v>
      </c>
      <c r="G128" s="49">
        <f t="shared" si="12"/>
        <v>1.1999999999999999E-3</v>
      </c>
      <c r="H128" s="59">
        <v>0</v>
      </c>
      <c r="I128" s="49">
        <f t="shared" si="13"/>
        <v>0</v>
      </c>
      <c r="J128" s="49">
        <f t="shared" si="14"/>
        <v>1.1999999999999999E-3</v>
      </c>
    </row>
    <row r="129" spans="1:10" ht="21.3">
      <c r="A129" s="40"/>
      <c r="B129" s="2" t="s">
        <v>54</v>
      </c>
      <c r="C129" s="1" t="s">
        <v>53</v>
      </c>
      <c r="D129" s="39" t="s">
        <v>3</v>
      </c>
      <c r="E129" s="3">
        <v>7</v>
      </c>
      <c r="F129" s="4">
        <v>1.7</v>
      </c>
      <c r="G129" s="52">
        <f t="shared" si="12"/>
        <v>1.6999999999999999E-3</v>
      </c>
      <c r="H129" s="59">
        <v>1.319</v>
      </c>
      <c r="I129" s="53">
        <f t="shared" si="13"/>
        <v>1.3189999999999999E-3</v>
      </c>
      <c r="J129" s="53">
        <f t="shared" si="14"/>
        <v>3.8100000000000005E-4</v>
      </c>
    </row>
    <row r="130" spans="1:10" ht="21.3">
      <c r="A130" s="40"/>
      <c r="B130" s="2" t="s">
        <v>67</v>
      </c>
      <c r="C130" s="1" t="s">
        <v>66</v>
      </c>
      <c r="D130" s="43"/>
      <c r="E130" s="3">
        <v>7</v>
      </c>
      <c r="F130" s="4">
        <v>1.121</v>
      </c>
      <c r="G130" s="52">
        <f t="shared" si="12"/>
        <v>1.121E-3</v>
      </c>
      <c r="H130" s="59">
        <v>1.121</v>
      </c>
      <c r="I130" s="52">
        <f t="shared" si="13"/>
        <v>1.121E-3</v>
      </c>
      <c r="J130" s="52">
        <f t="shared" si="14"/>
        <v>0</v>
      </c>
    </row>
    <row r="131" spans="1:10" ht="26.3">
      <c r="A131" s="40"/>
      <c r="B131" s="2" t="s">
        <v>68</v>
      </c>
      <c r="C131" s="1" t="s">
        <v>297</v>
      </c>
      <c r="D131" s="39" t="s">
        <v>3</v>
      </c>
      <c r="E131" s="3">
        <v>7</v>
      </c>
      <c r="F131" s="4">
        <v>0</v>
      </c>
      <c r="G131" s="49">
        <f t="shared" si="12"/>
        <v>0</v>
      </c>
      <c r="H131" s="59">
        <v>0</v>
      </c>
      <c r="I131" s="49">
        <f t="shared" si="13"/>
        <v>0</v>
      </c>
      <c r="J131" s="49">
        <f t="shared" si="14"/>
        <v>0</v>
      </c>
    </row>
    <row r="132" spans="1:10" ht="21.3">
      <c r="A132" s="40"/>
      <c r="B132" s="2" t="s">
        <v>70</v>
      </c>
      <c r="C132" s="1" t="s">
        <v>69</v>
      </c>
      <c r="D132" s="39" t="s">
        <v>3</v>
      </c>
      <c r="E132" s="3">
        <v>7</v>
      </c>
      <c r="F132" s="4">
        <v>0.94399999999999995</v>
      </c>
      <c r="G132" s="49">
        <f t="shared" si="12"/>
        <v>9.4399999999999996E-4</v>
      </c>
      <c r="H132" s="59">
        <v>0.83899999999999997</v>
      </c>
      <c r="I132" s="49">
        <f t="shared" si="13"/>
        <v>8.3900000000000001E-4</v>
      </c>
      <c r="J132" s="49">
        <f t="shared" si="14"/>
        <v>1.0499999999999995E-4</v>
      </c>
    </row>
    <row r="133" spans="1:10" ht="21.3">
      <c r="A133" s="40"/>
      <c r="B133" s="2" t="s">
        <v>72</v>
      </c>
      <c r="C133" s="1" t="s">
        <v>71</v>
      </c>
      <c r="D133" s="39" t="s">
        <v>3</v>
      </c>
      <c r="E133" s="3">
        <v>7</v>
      </c>
      <c r="F133" s="4">
        <v>0.5</v>
      </c>
      <c r="G133" s="53">
        <f t="shared" si="12"/>
        <v>5.0000000000000001E-4</v>
      </c>
      <c r="H133" s="59">
        <v>0.151</v>
      </c>
      <c r="I133" s="53">
        <f t="shared" si="13"/>
        <v>1.5099999999999998E-4</v>
      </c>
      <c r="J133" s="53">
        <f t="shared" si="14"/>
        <v>3.4900000000000003E-4</v>
      </c>
    </row>
    <row r="134" spans="1:10" ht="21.3">
      <c r="A134" s="40"/>
      <c r="B134" s="2" t="s">
        <v>77</v>
      </c>
      <c r="C134" s="1" t="s">
        <v>298</v>
      </c>
      <c r="D134" s="39" t="s">
        <v>3</v>
      </c>
      <c r="E134" s="3">
        <v>7</v>
      </c>
      <c r="F134" s="4">
        <v>1.409</v>
      </c>
      <c r="G134" s="49">
        <f t="shared" si="12"/>
        <v>1.4090000000000001E-3</v>
      </c>
      <c r="H134" s="59">
        <v>0.505</v>
      </c>
      <c r="I134" s="49">
        <f t="shared" si="13"/>
        <v>5.0500000000000002E-4</v>
      </c>
      <c r="J134" s="49">
        <f t="shared" si="14"/>
        <v>9.0400000000000007E-4</v>
      </c>
    </row>
    <row r="135" spans="1:10" ht="21.3">
      <c r="A135" s="40"/>
      <c r="B135" s="2" t="s">
        <v>79</v>
      </c>
      <c r="C135" s="1" t="s">
        <v>78</v>
      </c>
      <c r="D135" s="39" t="s">
        <v>3</v>
      </c>
      <c r="E135" s="3">
        <v>7</v>
      </c>
      <c r="F135" s="59">
        <v>1.65</v>
      </c>
      <c r="G135" s="49">
        <f t="shared" si="12"/>
        <v>1.65E-3</v>
      </c>
      <c r="H135" s="59">
        <v>1.65</v>
      </c>
      <c r="I135" s="49">
        <f t="shared" si="13"/>
        <v>1.65E-3</v>
      </c>
      <c r="J135" s="49">
        <f t="shared" si="14"/>
        <v>0</v>
      </c>
    </row>
    <row r="136" spans="1:10" ht="21.3">
      <c r="A136" s="40"/>
      <c r="B136" s="2" t="s">
        <v>81</v>
      </c>
      <c r="C136" s="1" t="s">
        <v>80</v>
      </c>
      <c r="D136" s="39" t="s">
        <v>3</v>
      </c>
      <c r="E136" s="3">
        <v>7</v>
      </c>
      <c r="F136" s="59">
        <v>0.45900000000000002</v>
      </c>
      <c r="G136" s="52">
        <f t="shared" si="12"/>
        <v>4.5900000000000004E-4</v>
      </c>
      <c r="H136" s="59">
        <v>0.33300000000000002</v>
      </c>
      <c r="I136" s="52">
        <f t="shared" si="13"/>
        <v>3.3300000000000002E-4</v>
      </c>
      <c r="J136" s="52">
        <f t="shared" si="14"/>
        <v>1.2600000000000003E-4</v>
      </c>
    </row>
    <row r="137" spans="1:10" ht="21.3">
      <c r="A137" s="40"/>
      <c r="B137" s="2" t="s">
        <v>83</v>
      </c>
      <c r="C137" s="1" t="s">
        <v>82</v>
      </c>
      <c r="D137" s="39" t="s">
        <v>3</v>
      </c>
      <c r="E137" s="3">
        <v>7</v>
      </c>
      <c r="F137" s="59">
        <v>0.34499999999999997</v>
      </c>
      <c r="G137" s="52">
        <f t="shared" si="12"/>
        <v>3.4499999999999998E-4</v>
      </c>
      <c r="H137" s="59">
        <v>0.14899999999999999</v>
      </c>
      <c r="I137" s="49">
        <f t="shared" si="13"/>
        <v>1.4899999999999999E-4</v>
      </c>
      <c r="J137" s="52">
        <f t="shared" si="14"/>
        <v>1.9599999999999999E-4</v>
      </c>
    </row>
    <row r="138" spans="1:10" ht="21.3">
      <c r="A138" s="40"/>
      <c r="B138" s="2" t="s">
        <v>85</v>
      </c>
      <c r="C138" s="1" t="s">
        <v>84</v>
      </c>
      <c r="D138" s="39" t="s">
        <v>3</v>
      </c>
      <c r="E138" s="3">
        <v>7</v>
      </c>
      <c r="F138" s="59">
        <v>0.77500000000000002</v>
      </c>
      <c r="G138" s="49">
        <f t="shared" ref="G138:G194" si="15">F138/1000</f>
        <v>7.7499999999999997E-4</v>
      </c>
      <c r="H138" s="59">
        <v>0.27100000000000002</v>
      </c>
      <c r="I138" s="49">
        <f t="shared" ref="I138:I194" si="16">H138/1000</f>
        <v>2.7100000000000003E-4</v>
      </c>
      <c r="J138" s="49">
        <f t="shared" ref="J138:J194" si="17">G138-I138</f>
        <v>5.0399999999999989E-4</v>
      </c>
    </row>
    <row r="139" spans="1:10" ht="21.3">
      <c r="A139" s="40"/>
      <c r="B139" s="2" t="s">
        <v>89</v>
      </c>
      <c r="C139" s="1" t="s">
        <v>88</v>
      </c>
      <c r="D139" s="39" t="s">
        <v>3</v>
      </c>
      <c r="E139" s="3">
        <v>7</v>
      </c>
      <c r="F139" s="59">
        <v>1</v>
      </c>
      <c r="G139" s="49">
        <f t="shared" si="15"/>
        <v>1E-3</v>
      </c>
      <c r="H139" s="59">
        <v>0</v>
      </c>
      <c r="I139" s="49">
        <f t="shared" si="16"/>
        <v>0</v>
      </c>
      <c r="J139" s="49">
        <f t="shared" si="17"/>
        <v>1E-3</v>
      </c>
    </row>
    <row r="140" spans="1:10" ht="21.3">
      <c r="A140" s="40"/>
      <c r="B140" s="2" t="s">
        <v>98</v>
      </c>
      <c r="C140" s="1" t="s">
        <v>97</v>
      </c>
      <c r="D140" s="39" t="s">
        <v>3</v>
      </c>
      <c r="E140" s="3">
        <v>7</v>
      </c>
      <c r="F140" s="59">
        <v>0.75</v>
      </c>
      <c r="G140" s="52">
        <f t="shared" si="15"/>
        <v>7.5000000000000002E-4</v>
      </c>
      <c r="H140" s="59">
        <v>0.34100000000000003</v>
      </c>
      <c r="I140" s="53">
        <f t="shared" si="16"/>
        <v>3.4100000000000005E-4</v>
      </c>
      <c r="J140" s="53">
        <f t="shared" si="17"/>
        <v>4.0899999999999997E-4</v>
      </c>
    </row>
    <row r="141" spans="1:10" ht="21.3">
      <c r="A141" s="40"/>
      <c r="B141" s="2" t="s">
        <v>101</v>
      </c>
      <c r="C141" s="1" t="s">
        <v>100</v>
      </c>
      <c r="D141" s="43"/>
      <c r="E141" s="3">
        <v>7</v>
      </c>
      <c r="F141" s="59">
        <v>1.7809999999999999</v>
      </c>
      <c r="G141" s="49">
        <f t="shared" si="15"/>
        <v>1.7809999999999998E-3</v>
      </c>
      <c r="H141" s="59">
        <v>0.72799999999999998</v>
      </c>
      <c r="I141" s="49">
        <f t="shared" si="16"/>
        <v>7.2800000000000002E-4</v>
      </c>
      <c r="J141" s="49">
        <f t="shared" si="17"/>
        <v>1.0529999999999997E-3</v>
      </c>
    </row>
    <row r="142" spans="1:10" ht="21.3">
      <c r="A142" s="40"/>
      <c r="B142" s="2" t="s">
        <v>105</v>
      </c>
      <c r="C142" s="1" t="s">
        <v>104</v>
      </c>
      <c r="D142" s="39" t="s">
        <v>3</v>
      </c>
      <c r="E142" s="3">
        <v>7</v>
      </c>
      <c r="F142" s="59">
        <v>2</v>
      </c>
      <c r="G142" s="52">
        <f t="shared" si="15"/>
        <v>2E-3</v>
      </c>
      <c r="H142" s="59">
        <v>1.1419999999999999</v>
      </c>
      <c r="I142" s="52">
        <f t="shared" si="16"/>
        <v>1.142E-3</v>
      </c>
      <c r="J142" s="52">
        <f t="shared" si="17"/>
        <v>8.5800000000000004E-4</v>
      </c>
    </row>
    <row r="143" spans="1:10" ht="21.3">
      <c r="A143" s="40"/>
      <c r="B143" s="2" t="s">
        <v>120</v>
      </c>
      <c r="C143" s="1" t="s">
        <v>119</v>
      </c>
      <c r="D143" s="39" t="s">
        <v>3</v>
      </c>
      <c r="E143" s="3">
        <v>7</v>
      </c>
      <c r="F143" s="59">
        <v>1.5</v>
      </c>
      <c r="G143" s="49">
        <f t="shared" si="15"/>
        <v>1.5E-3</v>
      </c>
      <c r="H143" s="59">
        <v>1.0509999999999999</v>
      </c>
      <c r="I143" s="49">
        <f t="shared" si="16"/>
        <v>1.0509999999999999E-3</v>
      </c>
      <c r="J143" s="49">
        <f t="shared" si="17"/>
        <v>4.4900000000000018E-4</v>
      </c>
    </row>
    <row r="144" spans="1:10" ht="21.3">
      <c r="A144" s="40"/>
      <c r="B144" s="2" t="s">
        <v>125</v>
      </c>
      <c r="C144" s="1" t="s">
        <v>124</v>
      </c>
      <c r="D144" s="39" t="s">
        <v>3</v>
      </c>
      <c r="E144" s="3">
        <v>7</v>
      </c>
      <c r="F144" s="59">
        <v>0.76600000000000001</v>
      </c>
      <c r="G144" s="52">
        <f t="shared" si="15"/>
        <v>7.6599999999999997E-4</v>
      </c>
      <c r="H144" s="59">
        <v>0.56000000000000005</v>
      </c>
      <c r="I144" s="52">
        <f t="shared" si="16"/>
        <v>5.6000000000000006E-4</v>
      </c>
      <c r="J144" s="52">
        <f t="shared" si="17"/>
        <v>2.0599999999999991E-4</v>
      </c>
    </row>
    <row r="145" spans="1:10" ht="21.3">
      <c r="A145" s="40"/>
      <c r="B145" s="2" t="s">
        <v>133</v>
      </c>
      <c r="C145" s="1" t="s">
        <v>132</v>
      </c>
      <c r="D145" s="39" t="s">
        <v>3</v>
      </c>
      <c r="E145" s="3">
        <v>7</v>
      </c>
      <c r="F145" s="59">
        <v>3</v>
      </c>
      <c r="G145" s="49">
        <f t="shared" si="15"/>
        <v>3.0000000000000001E-3</v>
      </c>
      <c r="H145" s="59">
        <v>1.2</v>
      </c>
      <c r="I145" s="49">
        <f t="shared" si="16"/>
        <v>1.1999999999999999E-3</v>
      </c>
      <c r="J145" s="49">
        <f t="shared" si="17"/>
        <v>1.8000000000000002E-3</v>
      </c>
    </row>
    <row r="146" spans="1:10" ht="31.95">
      <c r="A146" s="40"/>
      <c r="B146" s="2" t="s">
        <v>134</v>
      </c>
      <c r="C146" s="1" t="s">
        <v>132</v>
      </c>
      <c r="D146" s="39" t="s">
        <v>3</v>
      </c>
      <c r="E146" s="3">
        <v>7</v>
      </c>
      <c r="F146" s="59">
        <v>0.9</v>
      </c>
      <c r="G146" s="52">
        <f t="shared" si="15"/>
        <v>8.9999999999999998E-4</v>
      </c>
      <c r="H146" s="59">
        <v>0.97399999999999998</v>
      </c>
      <c r="I146" s="53">
        <f t="shared" si="16"/>
        <v>9.7399999999999993E-4</v>
      </c>
      <c r="J146" s="53">
        <f t="shared" si="17"/>
        <v>-7.3999999999999956E-5</v>
      </c>
    </row>
    <row r="147" spans="1:10" ht="21.3">
      <c r="A147" s="40"/>
      <c r="B147" s="2" t="s">
        <v>135</v>
      </c>
      <c r="C147" s="9"/>
      <c r="D147" s="39" t="s">
        <v>3</v>
      </c>
      <c r="E147" s="3">
        <v>7</v>
      </c>
      <c r="F147" s="59">
        <v>1.1000000000000001</v>
      </c>
      <c r="G147" s="52">
        <f t="shared" si="15"/>
        <v>1.1000000000000001E-3</v>
      </c>
      <c r="H147" s="59">
        <v>0.52900000000000003</v>
      </c>
      <c r="I147" s="53">
        <f t="shared" si="16"/>
        <v>5.2900000000000006E-4</v>
      </c>
      <c r="J147" s="53">
        <f t="shared" si="17"/>
        <v>5.71E-4</v>
      </c>
    </row>
    <row r="148" spans="1:10" ht="21.3">
      <c r="A148" s="40"/>
      <c r="B148" s="2" t="s">
        <v>137</v>
      </c>
      <c r="C148" s="1" t="s">
        <v>136</v>
      </c>
      <c r="D148" s="39" t="s">
        <v>3</v>
      </c>
      <c r="E148" s="3">
        <v>7</v>
      </c>
      <c r="F148" s="59">
        <v>1.5</v>
      </c>
      <c r="G148" s="52">
        <f t="shared" si="15"/>
        <v>1.5E-3</v>
      </c>
      <c r="H148" s="59">
        <v>0.54</v>
      </c>
      <c r="I148" s="52">
        <f t="shared" si="16"/>
        <v>5.4000000000000001E-4</v>
      </c>
      <c r="J148" s="53">
        <f t="shared" si="17"/>
        <v>9.6000000000000002E-4</v>
      </c>
    </row>
    <row r="149" spans="1:10" ht="21.3">
      <c r="A149" s="40"/>
      <c r="B149" s="2" t="s">
        <v>138</v>
      </c>
      <c r="C149" s="9"/>
      <c r="D149" s="39"/>
      <c r="E149" s="3">
        <v>7</v>
      </c>
      <c r="F149" s="59">
        <v>0.8</v>
      </c>
      <c r="G149" s="52">
        <f t="shared" si="15"/>
        <v>8.0000000000000004E-4</v>
      </c>
      <c r="H149" s="59">
        <v>0.75</v>
      </c>
      <c r="I149" s="52">
        <f t="shared" si="16"/>
        <v>7.5000000000000002E-4</v>
      </c>
      <c r="J149" s="53">
        <f t="shared" si="17"/>
        <v>5.0000000000000023E-5</v>
      </c>
    </row>
    <row r="150" spans="1:10" ht="21.3">
      <c r="A150" s="40"/>
      <c r="B150" s="2" t="s">
        <v>139</v>
      </c>
      <c r="C150" s="9"/>
      <c r="D150" s="39" t="s">
        <v>3</v>
      </c>
      <c r="E150" s="3">
        <v>7</v>
      </c>
      <c r="F150" s="59">
        <v>1.1000000000000001</v>
      </c>
      <c r="G150" s="49">
        <f t="shared" si="15"/>
        <v>1.1000000000000001E-3</v>
      </c>
      <c r="H150" s="59">
        <v>0.65600000000000003</v>
      </c>
      <c r="I150" s="49">
        <f t="shared" si="16"/>
        <v>6.5600000000000001E-4</v>
      </c>
      <c r="J150" s="49">
        <f t="shared" si="17"/>
        <v>4.4400000000000006E-4</v>
      </c>
    </row>
    <row r="151" spans="1:10" ht="21.3">
      <c r="A151" s="40"/>
      <c r="B151" s="2" t="s">
        <v>141</v>
      </c>
      <c r="C151" s="1" t="s">
        <v>140</v>
      </c>
      <c r="D151" s="39" t="s">
        <v>3</v>
      </c>
      <c r="E151" s="3">
        <v>7</v>
      </c>
      <c r="F151" s="59">
        <v>0.8</v>
      </c>
      <c r="G151" s="52">
        <f t="shared" si="15"/>
        <v>8.0000000000000004E-4</v>
      </c>
      <c r="H151" s="59">
        <v>0.107</v>
      </c>
      <c r="I151" s="53">
        <f t="shared" si="16"/>
        <v>1.07E-4</v>
      </c>
      <c r="J151" s="53">
        <f t="shared" si="17"/>
        <v>6.9300000000000004E-4</v>
      </c>
    </row>
    <row r="152" spans="1:10" ht="21.3">
      <c r="A152" s="40"/>
      <c r="B152" s="2" t="s">
        <v>157</v>
      </c>
      <c r="C152" s="1" t="s">
        <v>156</v>
      </c>
      <c r="D152" s="39" t="s">
        <v>3</v>
      </c>
      <c r="E152" s="3">
        <v>7</v>
      </c>
      <c r="F152" s="59">
        <v>1.1000000000000001</v>
      </c>
      <c r="G152" s="49">
        <f t="shared" si="15"/>
        <v>1.1000000000000001E-3</v>
      </c>
      <c r="H152" s="59">
        <v>1.3089999999999999</v>
      </c>
      <c r="I152" s="53">
        <f t="shared" si="16"/>
        <v>1.3089999999999998E-3</v>
      </c>
      <c r="J152" s="53">
        <f t="shared" si="17"/>
        <v>-2.0899999999999977E-4</v>
      </c>
    </row>
    <row r="153" spans="1:10" ht="21.3">
      <c r="A153" s="40"/>
      <c r="B153" s="2" t="s">
        <v>159</v>
      </c>
      <c r="C153" s="1" t="s">
        <v>158</v>
      </c>
      <c r="D153" s="39" t="s">
        <v>3</v>
      </c>
      <c r="E153" s="3">
        <v>7</v>
      </c>
      <c r="F153" s="59">
        <v>0.9</v>
      </c>
      <c r="G153" s="52">
        <f t="shared" si="15"/>
        <v>8.9999999999999998E-4</v>
      </c>
      <c r="H153" s="59">
        <v>0.53900000000000003</v>
      </c>
      <c r="I153" s="53">
        <f t="shared" si="16"/>
        <v>5.3899999999999998E-4</v>
      </c>
      <c r="J153" s="53">
        <f t="shared" si="17"/>
        <v>3.6099999999999999E-4</v>
      </c>
    </row>
    <row r="154" spans="1:10" ht="26.3">
      <c r="A154" s="40"/>
      <c r="B154" s="2" t="s">
        <v>162</v>
      </c>
      <c r="C154" s="1" t="s">
        <v>161</v>
      </c>
      <c r="D154" s="39" t="s">
        <v>3</v>
      </c>
      <c r="E154" s="3">
        <v>7</v>
      </c>
      <c r="F154" s="59">
        <v>0.80100000000000005</v>
      </c>
      <c r="G154" s="49">
        <f t="shared" si="15"/>
        <v>8.0100000000000006E-4</v>
      </c>
      <c r="H154" s="59">
        <v>0.63800000000000001</v>
      </c>
      <c r="I154" s="49">
        <f t="shared" si="16"/>
        <v>6.38E-4</v>
      </c>
      <c r="J154" s="49">
        <f t="shared" si="17"/>
        <v>1.6300000000000006E-4</v>
      </c>
    </row>
    <row r="155" spans="1:10" ht="21.3">
      <c r="A155" s="40"/>
      <c r="B155" s="2" t="s">
        <v>153</v>
      </c>
      <c r="C155" s="1" t="s">
        <v>163</v>
      </c>
      <c r="D155" s="43"/>
      <c r="E155" s="3">
        <v>7</v>
      </c>
      <c r="F155" s="59">
        <v>0.7</v>
      </c>
      <c r="G155" s="49">
        <f t="shared" si="15"/>
        <v>6.9999999999999999E-4</v>
      </c>
      <c r="H155" s="59">
        <v>0.1</v>
      </c>
      <c r="I155" s="49">
        <f t="shared" si="16"/>
        <v>1E-4</v>
      </c>
      <c r="J155" s="49">
        <f t="shared" si="17"/>
        <v>5.9999999999999995E-4</v>
      </c>
    </row>
    <row r="156" spans="1:10" ht="21.3">
      <c r="A156" s="40"/>
      <c r="B156" s="2" t="s">
        <v>172</v>
      </c>
      <c r="C156" s="8" t="s">
        <v>171</v>
      </c>
      <c r="D156" s="39" t="s">
        <v>3</v>
      </c>
      <c r="E156" s="3">
        <v>7</v>
      </c>
      <c r="F156" s="4">
        <v>2.5</v>
      </c>
      <c r="G156" s="49">
        <f t="shared" si="15"/>
        <v>2.5000000000000001E-3</v>
      </c>
      <c r="H156" s="59">
        <v>1.23</v>
      </c>
      <c r="I156" s="49">
        <f t="shared" si="16"/>
        <v>1.23E-3</v>
      </c>
      <c r="J156" s="49">
        <f t="shared" si="17"/>
        <v>1.2700000000000001E-3</v>
      </c>
    </row>
    <row r="157" spans="1:10" ht="21.3">
      <c r="A157" s="40"/>
      <c r="B157" s="2" t="s">
        <v>174</v>
      </c>
      <c r="C157" s="1" t="s">
        <v>173</v>
      </c>
      <c r="D157" s="39" t="s">
        <v>3</v>
      </c>
      <c r="E157" s="3">
        <v>7</v>
      </c>
      <c r="F157" s="4">
        <v>0.56999999999999995</v>
      </c>
      <c r="G157" s="49">
        <f t="shared" si="15"/>
        <v>5.6999999999999998E-4</v>
      </c>
      <c r="H157" s="59">
        <v>0.56499999999999995</v>
      </c>
      <c r="I157" s="49">
        <f t="shared" si="16"/>
        <v>5.6499999999999996E-4</v>
      </c>
      <c r="J157" s="49">
        <f t="shared" si="17"/>
        <v>5.0000000000000131E-6</v>
      </c>
    </row>
    <row r="158" spans="1:10" ht="21.3">
      <c r="A158" s="40"/>
      <c r="B158" s="2" t="s">
        <v>166</v>
      </c>
      <c r="C158" s="1" t="s">
        <v>181</v>
      </c>
      <c r="D158" s="39" t="s">
        <v>3</v>
      </c>
      <c r="E158" s="3">
        <v>7</v>
      </c>
      <c r="F158" s="4">
        <v>1.2</v>
      </c>
      <c r="G158" s="52">
        <f t="shared" si="15"/>
        <v>1.1999999999999999E-3</v>
      </c>
      <c r="H158" s="59">
        <v>0.90700000000000003</v>
      </c>
      <c r="I158" s="52">
        <f t="shared" si="16"/>
        <v>9.0700000000000004E-4</v>
      </c>
      <c r="J158" s="52">
        <f t="shared" si="17"/>
        <v>2.9299999999999986E-4</v>
      </c>
    </row>
    <row r="159" spans="1:10" ht="21.3">
      <c r="A159" s="40"/>
      <c r="B159" s="2" t="s">
        <v>188</v>
      </c>
      <c r="C159" s="1" t="s">
        <v>187</v>
      </c>
      <c r="D159" s="39" t="s">
        <v>3</v>
      </c>
      <c r="E159" s="3">
        <v>7</v>
      </c>
      <c r="F159" s="4">
        <v>3.9</v>
      </c>
      <c r="G159" s="52">
        <f t="shared" si="15"/>
        <v>3.8999999999999998E-3</v>
      </c>
      <c r="H159" s="59">
        <v>1.6120000000000001</v>
      </c>
      <c r="I159" s="52">
        <f t="shared" si="16"/>
        <v>1.6120000000000002E-3</v>
      </c>
      <c r="J159" s="52">
        <f t="shared" si="17"/>
        <v>2.2879999999999997E-3</v>
      </c>
    </row>
    <row r="160" spans="1:10" ht="21.3">
      <c r="A160" s="40"/>
      <c r="B160" s="2" t="s">
        <v>190</v>
      </c>
      <c r="C160" s="1" t="s">
        <v>189</v>
      </c>
      <c r="D160" s="39" t="s">
        <v>3</v>
      </c>
      <c r="E160" s="3">
        <v>7</v>
      </c>
      <c r="F160" s="4">
        <v>1.2</v>
      </c>
      <c r="G160" s="49">
        <f t="shared" si="15"/>
        <v>1.1999999999999999E-3</v>
      </c>
      <c r="H160" s="59">
        <v>0.495</v>
      </c>
      <c r="I160" s="49">
        <f t="shared" si="16"/>
        <v>4.95E-4</v>
      </c>
      <c r="J160" s="49">
        <f t="shared" si="17"/>
        <v>7.049999999999999E-4</v>
      </c>
    </row>
    <row r="161" spans="1:10" ht="21.3">
      <c r="A161" s="40"/>
      <c r="B161" s="2" t="s">
        <v>192</v>
      </c>
      <c r="C161" s="1" t="s">
        <v>191</v>
      </c>
      <c r="D161" s="39" t="s">
        <v>3</v>
      </c>
      <c r="E161" s="3">
        <v>7</v>
      </c>
      <c r="F161" s="4">
        <v>0.9</v>
      </c>
      <c r="G161" s="49">
        <f t="shared" si="15"/>
        <v>8.9999999999999998E-4</v>
      </c>
      <c r="H161" s="59">
        <v>0.61099999999999999</v>
      </c>
      <c r="I161" s="49">
        <f t="shared" si="16"/>
        <v>6.11E-4</v>
      </c>
      <c r="J161" s="49">
        <f t="shared" si="17"/>
        <v>2.8899999999999998E-4</v>
      </c>
    </row>
    <row r="162" spans="1:10" ht="21.3">
      <c r="A162" s="40"/>
      <c r="B162" s="2" t="s">
        <v>167</v>
      </c>
      <c r="C162" s="1" t="s">
        <v>195</v>
      </c>
      <c r="D162" s="39"/>
      <c r="E162" s="3">
        <v>7</v>
      </c>
      <c r="F162" s="4">
        <v>0.79</v>
      </c>
      <c r="G162" s="49">
        <f t="shared" si="15"/>
        <v>7.9000000000000001E-4</v>
      </c>
      <c r="H162" s="59">
        <v>1.1200000000000001</v>
      </c>
      <c r="I162" s="49">
        <f t="shared" si="16"/>
        <v>1.1200000000000001E-3</v>
      </c>
      <c r="J162" s="49">
        <f t="shared" si="17"/>
        <v>-3.3000000000000011E-4</v>
      </c>
    </row>
    <row r="163" spans="1:10" ht="21.3">
      <c r="A163" s="40"/>
      <c r="B163" s="2" t="s">
        <v>197</v>
      </c>
      <c r="C163" s="1" t="s">
        <v>196</v>
      </c>
      <c r="D163" s="39" t="s">
        <v>3</v>
      </c>
      <c r="E163" s="3">
        <v>7</v>
      </c>
      <c r="F163" s="4">
        <v>0.6</v>
      </c>
      <c r="G163" s="49">
        <f t="shared" si="15"/>
        <v>5.9999999999999995E-4</v>
      </c>
      <c r="H163" s="59">
        <v>0.33</v>
      </c>
      <c r="I163" s="49">
        <f t="shared" si="16"/>
        <v>3.3E-4</v>
      </c>
      <c r="J163" s="49">
        <f t="shared" si="17"/>
        <v>2.6999999999999995E-4</v>
      </c>
    </row>
    <row r="164" spans="1:10" ht="21.3">
      <c r="A164" s="46"/>
      <c r="B164" s="2" t="s">
        <v>201</v>
      </c>
      <c r="C164" s="1" t="s">
        <v>200</v>
      </c>
      <c r="D164" s="39"/>
      <c r="E164" s="3">
        <v>7</v>
      </c>
      <c r="F164" s="4">
        <v>1</v>
      </c>
      <c r="G164" s="49">
        <f t="shared" si="15"/>
        <v>1E-3</v>
      </c>
      <c r="H164" s="59">
        <v>1</v>
      </c>
      <c r="I164" s="49">
        <f t="shared" si="16"/>
        <v>1E-3</v>
      </c>
      <c r="J164" s="49">
        <f t="shared" si="17"/>
        <v>0</v>
      </c>
    </row>
    <row r="165" spans="1:10" ht="21.3">
      <c r="A165" s="46"/>
      <c r="B165" s="2" t="s">
        <v>205</v>
      </c>
      <c r="C165" s="1" t="s">
        <v>204</v>
      </c>
      <c r="D165" s="39" t="s">
        <v>261</v>
      </c>
      <c r="E165" s="3">
        <v>7</v>
      </c>
      <c r="F165" s="4">
        <v>1</v>
      </c>
      <c r="G165" s="52">
        <f t="shared" si="15"/>
        <v>1E-3</v>
      </c>
      <c r="H165" s="59">
        <v>1.256</v>
      </c>
      <c r="I165" s="52">
        <f t="shared" si="16"/>
        <v>1.256E-3</v>
      </c>
      <c r="J165" s="52">
        <f t="shared" si="17"/>
        <v>-2.5599999999999993E-4</v>
      </c>
    </row>
    <row r="166" spans="1:10" ht="43.2" customHeight="1">
      <c r="A166" s="40"/>
      <c r="B166" s="2" t="s">
        <v>209</v>
      </c>
      <c r="C166" s="1" t="s">
        <v>208</v>
      </c>
      <c r="D166" s="44"/>
      <c r="E166" s="3">
        <v>7</v>
      </c>
      <c r="F166" s="4">
        <v>1.5</v>
      </c>
      <c r="G166" s="49">
        <f t="shared" si="15"/>
        <v>1.5E-3</v>
      </c>
      <c r="H166" s="59">
        <v>2.0529999999999999</v>
      </c>
      <c r="I166" s="49">
        <f t="shared" si="16"/>
        <v>2.0530000000000001E-3</v>
      </c>
      <c r="J166" s="49">
        <f t="shared" si="17"/>
        <v>-5.5300000000000011E-4</v>
      </c>
    </row>
    <row r="167" spans="1:10" ht="21.3">
      <c r="A167" s="40"/>
      <c r="B167" s="2" t="s">
        <v>211</v>
      </c>
      <c r="C167" s="1" t="s">
        <v>210</v>
      </c>
      <c r="D167" s="40"/>
      <c r="E167" s="3">
        <v>7</v>
      </c>
      <c r="F167" s="4">
        <v>0.1</v>
      </c>
      <c r="G167" s="52">
        <f t="shared" si="15"/>
        <v>1E-4</v>
      </c>
      <c r="H167" s="59">
        <v>0</v>
      </c>
      <c r="I167" s="49">
        <f t="shared" si="16"/>
        <v>0</v>
      </c>
      <c r="J167" s="52">
        <f t="shared" si="17"/>
        <v>1E-4</v>
      </c>
    </row>
    <row r="168" spans="1:10" ht="26.3">
      <c r="A168" s="40"/>
      <c r="B168" s="2" t="s">
        <v>213</v>
      </c>
      <c r="C168" s="1" t="s">
        <v>212</v>
      </c>
      <c r="E168" s="3">
        <v>7</v>
      </c>
      <c r="F168" s="4">
        <v>2.5</v>
      </c>
      <c r="G168" s="49">
        <f t="shared" si="15"/>
        <v>2.5000000000000001E-3</v>
      </c>
      <c r="H168" s="59">
        <v>1.4630000000000001</v>
      </c>
      <c r="I168" s="49">
        <f t="shared" si="16"/>
        <v>1.4630000000000001E-3</v>
      </c>
      <c r="J168" s="49">
        <f t="shared" si="17"/>
        <v>1.0369999999999999E-3</v>
      </c>
    </row>
    <row r="169" spans="1:10" ht="26.3">
      <c r="A169" s="40"/>
      <c r="B169" s="2" t="s">
        <v>217</v>
      </c>
      <c r="C169" s="1" t="s">
        <v>216</v>
      </c>
      <c r="E169" s="3">
        <v>7</v>
      </c>
      <c r="F169" s="59">
        <v>1.5</v>
      </c>
      <c r="G169" s="49">
        <f t="shared" si="15"/>
        <v>1.5E-3</v>
      </c>
      <c r="H169" s="59">
        <v>0.85199999999999998</v>
      </c>
      <c r="I169" s="49">
        <f t="shared" si="16"/>
        <v>8.52E-4</v>
      </c>
      <c r="J169" s="49">
        <f t="shared" si="17"/>
        <v>6.4800000000000003E-4</v>
      </c>
    </row>
    <row r="170" spans="1:10" ht="21.3">
      <c r="A170" s="40"/>
      <c r="B170" s="2" t="s">
        <v>222</v>
      </c>
      <c r="C170" s="1" t="s">
        <v>221</v>
      </c>
      <c r="E170" s="3">
        <v>7</v>
      </c>
      <c r="F170" s="59">
        <v>1.9</v>
      </c>
      <c r="G170" s="49">
        <f t="shared" si="15"/>
        <v>1.9E-3</v>
      </c>
      <c r="H170" s="59">
        <v>0.255</v>
      </c>
      <c r="I170" s="49">
        <f t="shared" si="16"/>
        <v>2.5500000000000002E-4</v>
      </c>
      <c r="J170" s="49">
        <f t="shared" si="17"/>
        <v>1.645E-3</v>
      </c>
    </row>
    <row r="171" spans="1:10" ht="21.3">
      <c r="A171" s="40"/>
      <c r="B171" s="2" t="s">
        <v>223</v>
      </c>
      <c r="C171" s="9"/>
      <c r="E171" s="3">
        <v>7</v>
      </c>
      <c r="F171" s="59">
        <v>1</v>
      </c>
      <c r="G171" s="52">
        <f t="shared" si="15"/>
        <v>1E-3</v>
      </c>
      <c r="H171" s="59">
        <v>0.40500000000000003</v>
      </c>
      <c r="I171" s="54">
        <f t="shared" si="16"/>
        <v>4.0500000000000003E-4</v>
      </c>
      <c r="J171" s="54">
        <f t="shared" si="17"/>
        <v>5.9500000000000004E-4</v>
      </c>
    </row>
    <row r="172" spans="1:10" ht="21.3">
      <c r="A172" s="40"/>
      <c r="B172" s="2" t="s">
        <v>225</v>
      </c>
      <c r="C172" s="1" t="s">
        <v>224</v>
      </c>
      <c r="E172" s="3">
        <v>7</v>
      </c>
      <c r="F172" s="59">
        <v>0.53500000000000003</v>
      </c>
      <c r="G172" s="52">
        <f t="shared" si="15"/>
        <v>5.3499999999999999E-4</v>
      </c>
      <c r="H172" s="59">
        <v>0.25</v>
      </c>
      <c r="I172" s="52">
        <f t="shared" si="16"/>
        <v>2.5000000000000001E-4</v>
      </c>
      <c r="J172" s="52">
        <f t="shared" si="17"/>
        <v>2.8499999999999999E-4</v>
      </c>
    </row>
    <row r="173" spans="1:10" ht="21.3">
      <c r="A173" s="40"/>
      <c r="B173" s="2" t="s">
        <v>227</v>
      </c>
      <c r="C173" s="1" t="s">
        <v>226</v>
      </c>
      <c r="E173" s="3">
        <v>7</v>
      </c>
      <c r="F173" s="59">
        <v>0.4</v>
      </c>
      <c r="G173" s="52">
        <f t="shared" si="15"/>
        <v>4.0000000000000002E-4</v>
      </c>
      <c r="H173" s="59">
        <v>0</v>
      </c>
      <c r="I173" s="49">
        <f t="shared" si="16"/>
        <v>0</v>
      </c>
      <c r="J173" s="52">
        <f t="shared" si="17"/>
        <v>4.0000000000000002E-4</v>
      </c>
    </row>
    <row r="174" spans="1:10" ht="21.3">
      <c r="A174" s="40"/>
      <c r="B174" s="2" t="s">
        <v>229</v>
      </c>
      <c r="C174" s="1" t="s">
        <v>228</v>
      </c>
      <c r="D174" s="43"/>
      <c r="E174" s="3">
        <v>7</v>
      </c>
      <c r="F174" s="59">
        <v>2.35</v>
      </c>
      <c r="G174" s="52">
        <f t="shared" si="15"/>
        <v>2.3500000000000001E-3</v>
      </c>
      <c r="H174" s="59">
        <v>0.48699999999999999</v>
      </c>
      <c r="I174" s="52">
        <f t="shared" si="16"/>
        <v>4.8699999999999997E-4</v>
      </c>
      <c r="J174" s="52">
        <f t="shared" si="17"/>
        <v>1.8630000000000001E-3</v>
      </c>
    </row>
    <row r="175" spans="1:10" ht="21.3">
      <c r="A175" s="40"/>
      <c r="B175" s="2" t="s">
        <v>231</v>
      </c>
      <c r="C175" s="1" t="s">
        <v>230</v>
      </c>
      <c r="E175" s="3">
        <v>7</v>
      </c>
      <c r="F175" s="59">
        <v>0.3</v>
      </c>
      <c r="G175" s="52">
        <f t="shared" si="15"/>
        <v>2.9999999999999997E-4</v>
      </c>
      <c r="H175" s="59">
        <v>0</v>
      </c>
      <c r="I175" s="49">
        <f t="shared" si="16"/>
        <v>0</v>
      </c>
      <c r="J175" s="52">
        <f t="shared" si="17"/>
        <v>2.9999999999999997E-4</v>
      </c>
    </row>
    <row r="176" spans="1:10" ht="21.3">
      <c r="A176" s="40"/>
      <c r="B176" s="2" t="s">
        <v>235</v>
      </c>
      <c r="C176" s="1" t="s">
        <v>234</v>
      </c>
      <c r="D176" s="39" t="s">
        <v>3</v>
      </c>
      <c r="E176" s="3">
        <v>7</v>
      </c>
      <c r="F176" s="59">
        <v>2.1</v>
      </c>
      <c r="G176" s="52">
        <f t="shared" si="15"/>
        <v>2.1000000000000003E-3</v>
      </c>
      <c r="H176" s="59">
        <v>1.518</v>
      </c>
      <c r="I176" s="53">
        <f t="shared" si="16"/>
        <v>1.518E-3</v>
      </c>
      <c r="J176" s="53">
        <f t="shared" si="17"/>
        <v>5.8200000000000027E-4</v>
      </c>
    </row>
    <row r="177" spans="1:10" ht="42.6">
      <c r="A177" s="40"/>
      <c r="B177" s="2" t="s">
        <v>241</v>
      </c>
      <c r="C177" s="1" t="s">
        <v>240</v>
      </c>
      <c r="E177" s="3">
        <v>7</v>
      </c>
      <c r="F177" s="59">
        <v>0.5</v>
      </c>
      <c r="G177" s="52">
        <f t="shared" si="15"/>
        <v>5.0000000000000001E-4</v>
      </c>
      <c r="H177" s="59">
        <v>0.2</v>
      </c>
      <c r="I177" s="49">
        <f t="shared" si="16"/>
        <v>2.0000000000000001E-4</v>
      </c>
      <c r="J177" s="52">
        <f t="shared" si="17"/>
        <v>3.0000000000000003E-4</v>
      </c>
    </row>
    <row r="178" spans="1:10" ht="21.3">
      <c r="A178" s="40"/>
      <c r="B178" s="2" t="s">
        <v>243</v>
      </c>
      <c r="C178" s="1" t="s">
        <v>242</v>
      </c>
      <c r="D178" s="39"/>
      <c r="E178" s="3">
        <v>7</v>
      </c>
      <c r="F178" s="59">
        <v>1.8</v>
      </c>
      <c r="G178" s="49">
        <f t="shared" si="15"/>
        <v>1.8E-3</v>
      </c>
      <c r="H178" s="59">
        <v>1.788</v>
      </c>
      <c r="I178" s="49">
        <f t="shared" si="16"/>
        <v>1.7880000000000001E-3</v>
      </c>
      <c r="J178" s="49">
        <f t="shared" si="17"/>
        <v>1.1999999999999858E-5</v>
      </c>
    </row>
    <row r="179" spans="1:10" ht="21.3">
      <c r="A179" s="40"/>
      <c r="B179" s="2" t="s">
        <v>245</v>
      </c>
      <c r="C179" s="1" t="s">
        <v>244</v>
      </c>
      <c r="E179" s="3">
        <v>7</v>
      </c>
      <c r="F179" s="59">
        <v>0.9</v>
      </c>
      <c r="G179" s="53">
        <f t="shared" si="15"/>
        <v>8.9999999999999998E-4</v>
      </c>
      <c r="H179" s="59">
        <v>0.23100000000000001</v>
      </c>
      <c r="I179" s="53">
        <f t="shared" si="16"/>
        <v>2.31E-4</v>
      </c>
      <c r="J179" s="53">
        <f t="shared" si="17"/>
        <v>6.69E-4</v>
      </c>
    </row>
    <row r="180" spans="1:10" ht="21.3">
      <c r="A180" s="40"/>
      <c r="B180" s="2" t="s">
        <v>316</v>
      </c>
      <c r="C180" s="1" t="s">
        <v>249</v>
      </c>
      <c r="E180" s="3">
        <v>7</v>
      </c>
      <c r="F180" s="59">
        <v>0.7</v>
      </c>
      <c r="G180" s="49">
        <f t="shared" si="15"/>
        <v>6.9999999999999999E-4</v>
      </c>
      <c r="H180" s="59">
        <v>0.159</v>
      </c>
      <c r="I180" s="49">
        <f t="shared" si="16"/>
        <v>1.5900000000000002E-4</v>
      </c>
      <c r="J180" s="49">
        <f t="shared" si="17"/>
        <v>5.4100000000000003E-4</v>
      </c>
    </row>
    <row r="181" spans="1:10" ht="31.95">
      <c r="A181" s="40"/>
      <c r="B181" s="2" t="s">
        <v>252</v>
      </c>
      <c r="C181" s="1" t="s">
        <v>251</v>
      </c>
      <c r="E181" s="3">
        <v>7</v>
      </c>
      <c r="F181" s="59">
        <v>1</v>
      </c>
      <c r="G181" s="49">
        <f t="shared" si="15"/>
        <v>1E-3</v>
      </c>
      <c r="H181" s="59">
        <v>0.25</v>
      </c>
      <c r="I181" s="53">
        <f t="shared" si="16"/>
        <v>2.5000000000000001E-4</v>
      </c>
      <c r="J181" s="53">
        <f t="shared" si="17"/>
        <v>7.5000000000000002E-4</v>
      </c>
    </row>
    <row r="182" spans="1:10" ht="21.3">
      <c r="A182" s="46"/>
      <c r="B182" s="2" t="s">
        <v>98</v>
      </c>
      <c r="C182" s="1" t="s">
        <v>255</v>
      </c>
      <c r="D182" s="39" t="s">
        <v>3</v>
      </c>
      <c r="E182" s="3">
        <v>7</v>
      </c>
      <c r="F182" s="59">
        <v>3</v>
      </c>
      <c r="G182" s="49">
        <f t="shared" si="15"/>
        <v>3.0000000000000001E-3</v>
      </c>
      <c r="H182" s="59">
        <v>0.28799999999999998</v>
      </c>
      <c r="I182" s="49">
        <f t="shared" si="16"/>
        <v>2.8799999999999995E-4</v>
      </c>
      <c r="J182" s="49">
        <f t="shared" si="17"/>
        <v>2.712E-3</v>
      </c>
    </row>
    <row r="183" spans="1:10" ht="21.3">
      <c r="A183" s="46"/>
      <c r="B183" s="2" t="s">
        <v>317</v>
      </c>
      <c r="C183" s="1" t="s">
        <v>299</v>
      </c>
      <c r="E183" s="3">
        <v>7</v>
      </c>
      <c r="F183" s="59">
        <v>5.1999999999999998E-2</v>
      </c>
      <c r="G183" s="53">
        <f t="shared" si="15"/>
        <v>5.1999999999999997E-5</v>
      </c>
      <c r="H183" s="59">
        <v>5.1999999999999998E-2</v>
      </c>
      <c r="I183" s="53">
        <f t="shared" si="16"/>
        <v>5.1999999999999997E-5</v>
      </c>
      <c r="J183" s="49">
        <f t="shared" si="17"/>
        <v>0</v>
      </c>
    </row>
    <row r="184" spans="1:10" ht="21.3">
      <c r="A184" s="40"/>
      <c r="B184" s="2" t="s">
        <v>257</v>
      </c>
      <c r="C184" s="1" t="s">
        <v>256</v>
      </c>
      <c r="D184" s="40"/>
      <c r="E184" s="3">
        <v>7</v>
      </c>
      <c r="F184" s="59">
        <v>0.56000000000000005</v>
      </c>
      <c r="G184" s="52">
        <f t="shared" si="15"/>
        <v>5.6000000000000006E-4</v>
      </c>
      <c r="H184" s="59">
        <v>0.39700000000000002</v>
      </c>
      <c r="I184" s="53">
        <f t="shared" si="16"/>
        <v>3.97E-4</v>
      </c>
      <c r="J184" s="53">
        <f t="shared" si="17"/>
        <v>1.6300000000000006E-4</v>
      </c>
    </row>
    <row r="185" spans="1:10" ht="21.3">
      <c r="A185" s="40"/>
      <c r="B185" s="2" t="s">
        <v>318</v>
      </c>
      <c r="C185" s="1" t="s">
        <v>300</v>
      </c>
      <c r="E185" s="3">
        <v>7</v>
      </c>
      <c r="F185" s="4">
        <v>0.9</v>
      </c>
      <c r="G185" s="52">
        <f t="shared" si="15"/>
        <v>8.9999999999999998E-4</v>
      </c>
      <c r="H185" s="59">
        <v>0.60399999999999998</v>
      </c>
      <c r="I185" s="53">
        <f t="shared" si="16"/>
        <v>6.0399999999999994E-4</v>
      </c>
      <c r="J185" s="53">
        <f t="shared" si="17"/>
        <v>2.9600000000000004E-4</v>
      </c>
    </row>
    <row r="186" spans="1:10" ht="21.3">
      <c r="A186" s="40"/>
      <c r="B186" s="2" t="s">
        <v>318</v>
      </c>
      <c r="C186" s="9"/>
      <c r="E186" s="3">
        <v>7</v>
      </c>
      <c r="F186" s="4">
        <v>0.5</v>
      </c>
      <c r="G186" s="53">
        <f t="shared" si="15"/>
        <v>5.0000000000000001E-4</v>
      </c>
      <c r="H186" s="59">
        <v>0.66400000000000003</v>
      </c>
      <c r="I186" s="53">
        <f t="shared" si="16"/>
        <v>6.6399999999999999E-4</v>
      </c>
      <c r="J186" s="53">
        <f t="shared" si="17"/>
        <v>-1.6399999999999997E-4</v>
      </c>
    </row>
    <row r="187" spans="1:10" ht="21.3">
      <c r="A187" s="40"/>
      <c r="B187" s="10" t="s">
        <v>319</v>
      </c>
      <c r="C187" s="11" t="s">
        <v>303</v>
      </c>
      <c r="E187" s="3">
        <v>7</v>
      </c>
      <c r="F187" s="59">
        <v>1</v>
      </c>
      <c r="G187" s="52">
        <f t="shared" si="15"/>
        <v>1E-3</v>
      </c>
      <c r="H187" s="59">
        <v>0.245</v>
      </c>
      <c r="I187" s="52">
        <f t="shared" si="16"/>
        <v>2.4499999999999999E-4</v>
      </c>
      <c r="J187" s="52">
        <f t="shared" si="17"/>
        <v>7.5500000000000003E-4</v>
      </c>
    </row>
    <row r="188" spans="1:10" ht="26.3">
      <c r="A188" s="40"/>
      <c r="B188" s="10" t="s">
        <v>320</v>
      </c>
      <c r="C188" s="12" t="s">
        <v>304</v>
      </c>
      <c r="E188" s="3">
        <v>7</v>
      </c>
      <c r="F188" s="59">
        <v>1</v>
      </c>
      <c r="G188" s="49">
        <f t="shared" si="15"/>
        <v>1E-3</v>
      </c>
      <c r="H188" s="59">
        <v>0.96399999999999997</v>
      </c>
      <c r="I188" s="49">
        <f t="shared" si="16"/>
        <v>9.6400000000000001E-4</v>
      </c>
      <c r="J188" s="49">
        <f t="shared" si="17"/>
        <v>3.6000000000000008E-5</v>
      </c>
    </row>
    <row r="189" spans="1:10" ht="31.95" customHeight="1">
      <c r="A189" s="40"/>
      <c r="B189" s="19" t="s">
        <v>324</v>
      </c>
      <c r="C189" s="20" t="s">
        <v>325</v>
      </c>
      <c r="E189" s="3">
        <v>7</v>
      </c>
      <c r="F189" s="59">
        <v>0.65</v>
      </c>
      <c r="G189" s="53">
        <f t="shared" si="15"/>
        <v>6.4999999999999997E-4</v>
      </c>
      <c r="H189" s="59">
        <v>0.63700000000000001</v>
      </c>
      <c r="I189" s="53">
        <f t="shared" si="16"/>
        <v>6.3699999999999998E-4</v>
      </c>
      <c r="J189" s="53">
        <f t="shared" si="17"/>
        <v>1.2999999999999991E-5</v>
      </c>
    </row>
    <row r="190" spans="1:10" ht="31.95" customHeight="1">
      <c r="A190" s="40"/>
      <c r="B190" s="18" t="s">
        <v>146</v>
      </c>
      <c r="C190" s="20" t="s">
        <v>328</v>
      </c>
      <c r="E190" s="3">
        <v>7</v>
      </c>
      <c r="F190" s="59">
        <v>4</v>
      </c>
      <c r="G190" s="52">
        <f t="shared" si="15"/>
        <v>4.0000000000000001E-3</v>
      </c>
      <c r="H190" s="59">
        <v>1.131</v>
      </c>
      <c r="I190" s="53">
        <f t="shared" si="16"/>
        <v>1.1310000000000001E-3</v>
      </c>
      <c r="J190" s="53">
        <f t="shared" si="17"/>
        <v>2.869E-3</v>
      </c>
    </row>
    <row r="191" spans="1:10" ht="31.95" customHeight="1">
      <c r="A191" s="40"/>
      <c r="B191" s="18" t="s">
        <v>336</v>
      </c>
      <c r="C191" s="20" t="s">
        <v>335</v>
      </c>
      <c r="E191" s="3">
        <v>7</v>
      </c>
      <c r="F191" s="59">
        <v>0.82399999999999995</v>
      </c>
      <c r="G191" s="53">
        <f t="shared" si="15"/>
        <v>8.2399999999999997E-4</v>
      </c>
      <c r="H191" s="59">
        <v>0.97299999999999998</v>
      </c>
      <c r="I191" s="49">
        <f t="shared" si="16"/>
        <v>9.7300000000000002E-4</v>
      </c>
      <c r="J191" s="53">
        <f t="shared" si="17"/>
        <v>-1.4900000000000004E-4</v>
      </c>
    </row>
    <row r="192" spans="1:10" ht="31.95" customHeight="1">
      <c r="A192" s="40"/>
      <c r="B192" s="18" t="s">
        <v>337</v>
      </c>
      <c r="C192" s="20" t="s">
        <v>338</v>
      </c>
      <c r="E192" s="3">
        <v>7</v>
      </c>
      <c r="F192" s="59">
        <v>0.26800000000000002</v>
      </c>
      <c r="G192" s="53">
        <f t="shared" si="15"/>
        <v>2.6800000000000001E-4</v>
      </c>
      <c r="H192" s="59">
        <v>0.98599999999999999</v>
      </c>
      <c r="I192" s="53">
        <f t="shared" si="16"/>
        <v>9.859999999999999E-4</v>
      </c>
      <c r="J192" s="49">
        <f t="shared" si="17"/>
        <v>-7.1799999999999989E-4</v>
      </c>
    </row>
    <row r="193" spans="1:10" ht="26.3">
      <c r="A193" s="40"/>
      <c r="B193" s="2" t="s">
        <v>262</v>
      </c>
      <c r="C193" s="13" t="s">
        <v>260</v>
      </c>
      <c r="E193" s="3">
        <v>8</v>
      </c>
      <c r="F193" s="59">
        <v>248.02500000000001</v>
      </c>
      <c r="G193" s="52">
        <f t="shared" si="15"/>
        <v>0.248025</v>
      </c>
      <c r="H193" s="59">
        <v>248.02500000000001</v>
      </c>
      <c r="I193" s="49">
        <f t="shared" si="16"/>
        <v>0.248025</v>
      </c>
      <c r="J193" s="49">
        <f t="shared" si="17"/>
        <v>0</v>
      </c>
    </row>
    <row r="194" spans="1:10">
      <c r="A194" s="40"/>
      <c r="B194" s="7" t="s">
        <v>263</v>
      </c>
      <c r="C194" s="14"/>
      <c r="E194" s="15">
        <v>8</v>
      </c>
      <c r="F194" s="59">
        <v>860.97500000000002</v>
      </c>
      <c r="G194" s="52">
        <f t="shared" si="15"/>
        <v>0.86097500000000005</v>
      </c>
      <c r="H194" s="59">
        <v>790.15899999999999</v>
      </c>
      <c r="I194" s="49">
        <f t="shared" si="16"/>
        <v>0.79015899999999994</v>
      </c>
      <c r="J194" s="49">
        <f t="shared" si="17"/>
        <v>7.0816000000000101E-2</v>
      </c>
    </row>
    <row r="195" spans="1:10">
      <c r="A195" s="40"/>
      <c r="B195" s="47" t="s">
        <v>321</v>
      </c>
      <c r="C195" s="48"/>
      <c r="D195" s="48"/>
      <c r="E195" s="48"/>
      <c r="F195" s="50">
        <f>SUM(F15:F194)</f>
        <v>15380.253999999999</v>
      </c>
      <c r="G195" s="76">
        <f>SUM(G15:G194)</f>
        <v>15.380253999999997</v>
      </c>
      <c r="H195" s="50">
        <f>SUM(H15:H194)</f>
        <v>13326.615999999993</v>
      </c>
      <c r="I195" s="77">
        <f>SUM(I15:I194)</f>
        <v>13.326615999999991</v>
      </c>
      <c r="J195" s="51">
        <f>SUM(J15:J194)</f>
        <v>2.0536380000000003</v>
      </c>
    </row>
    <row r="198" spans="1:10">
      <c r="A198" s="25" t="s">
        <v>326</v>
      </c>
      <c r="G198" s="25" t="s">
        <v>327</v>
      </c>
      <c r="H198" s="25"/>
    </row>
  </sheetData>
  <mergeCells count="17"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  <mergeCell ref="C18:C21"/>
    <mergeCell ref="A12:A13"/>
    <mergeCell ref="B12:B13"/>
    <mergeCell ref="J12:J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B_Poroshin</cp:lastModifiedBy>
  <cp:lastPrinted>2021-04-06T06:54:41Z</cp:lastPrinted>
  <dcterms:created xsi:type="dcterms:W3CDTF">2020-02-05T13:06:01Z</dcterms:created>
  <dcterms:modified xsi:type="dcterms:W3CDTF">2022-01-11T12:00:39Z</dcterms:modified>
</cp:coreProperties>
</file>