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poroshin\DOCUMENTS\ДЕКАБРЬ\Отчеты\"/>
    </mc:Choice>
  </mc:AlternateContent>
  <xr:revisionPtr revIDLastSave="0" documentId="13_ncr:1_{2BA72702-6BC8-4B9C-B50D-28448A348B98}" xr6:coauthVersionLast="47" xr6:coauthVersionMax="47" xr10:uidLastSave="{00000000-0000-0000-0000-000000000000}"/>
  <bookViews>
    <workbookView xWindow="-120" yWindow="-120" windowWidth="20730" windowHeight="11160" tabRatio="748" xr2:uid="{00000000-000D-0000-FFFF-FFFF00000000}"/>
  </bookViews>
  <sheets>
    <sheet name="декабр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0" i="1" l="1"/>
  <c r="G120" i="1"/>
  <c r="J120" i="1" s="1"/>
  <c r="I107" i="1"/>
  <c r="G107" i="1"/>
  <c r="I70" i="1"/>
  <c r="G70" i="1"/>
  <c r="J70" i="1" l="1"/>
  <c r="J107" i="1"/>
  <c r="I56" i="1"/>
  <c r="G56" i="1"/>
  <c r="I55" i="1"/>
  <c r="G55" i="1"/>
  <c r="J55" i="1" l="1"/>
  <c r="J56" i="1"/>
  <c r="I204" i="1"/>
  <c r="I203" i="1"/>
  <c r="I202" i="1"/>
  <c r="G204" i="1"/>
  <c r="G203" i="1"/>
  <c r="G202" i="1"/>
  <c r="I117" i="1"/>
  <c r="I116" i="1"/>
  <c r="G117" i="1"/>
  <c r="G116" i="1"/>
  <c r="J202" i="1" l="1"/>
  <c r="J116" i="1"/>
  <c r="J203" i="1"/>
  <c r="J117" i="1"/>
  <c r="J20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127" i="1"/>
  <c r="G44" i="1"/>
  <c r="G129" i="1"/>
  <c r="G45" i="1"/>
  <c r="G46" i="1"/>
  <c r="G47" i="1"/>
  <c r="G131" i="1"/>
  <c r="G133" i="1"/>
  <c r="G48" i="1"/>
  <c r="G49" i="1"/>
  <c r="G50" i="1"/>
  <c r="G51" i="1"/>
  <c r="G52" i="1"/>
  <c r="G53" i="1"/>
  <c r="G54" i="1"/>
  <c r="G57" i="1"/>
  <c r="G58" i="1"/>
  <c r="G59" i="1"/>
  <c r="G60" i="1"/>
  <c r="G61" i="1"/>
  <c r="G62" i="1"/>
  <c r="G63" i="1"/>
  <c r="G64" i="1"/>
  <c r="G65" i="1"/>
  <c r="G66" i="1"/>
  <c r="G67" i="1"/>
  <c r="G143" i="1"/>
  <c r="G68" i="1"/>
  <c r="G144" i="1"/>
  <c r="G69" i="1"/>
  <c r="G71" i="1"/>
  <c r="G72" i="1"/>
  <c r="G73" i="1"/>
  <c r="G74" i="1"/>
  <c r="G75" i="1"/>
  <c r="G76" i="1"/>
  <c r="G77" i="1"/>
  <c r="G78" i="1"/>
  <c r="G146" i="1"/>
  <c r="G149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74" i="1"/>
  <c r="G100" i="1"/>
  <c r="G176" i="1"/>
  <c r="G101" i="1"/>
  <c r="G102" i="1"/>
  <c r="G178" i="1"/>
  <c r="G103" i="1"/>
  <c r="G182" i="1"/>
  <c r="G104" i="1"/>
  <c r="G105" i="1"/>
  <c r="G106" i="1"/>
  <c r="G108" i="1"/>
  <c r="G109" i="1"/>
  <c r="G110" i="1"/>
  <c r="G193" i="1"/>
  <c r="G111" i="1"/>
  <c r="G112" i="1"/>
  <c r="G113" i="1"/>
  <c r="G114" i="1"/>
  <c r="G115" i="1"/>
  <c r="G118" i="1"/>
  <c r="G119" i="1"/>
  <c r="G121" i="1"/>
  <c r="G122" i="1"/>
  <c r="G123" i="1"/>
  <c r="G124" i="1"/>
  <c r="G125" i="1"/>
  <c r="G126" i="1"/>
  <c r="G128" i="1"/>
  <c r="G130" i="1"/>
  <c r="G132" i="1"/>
  <c r="G134" i="1"/>
  <c r="G135" i="1"/>
  <c r="G136" i="1"/>
  <c r="G137" i="1"/>
  <c r="G138" i="1"/>
  <c r="G139" i="1"/>
  <c r="G140" i="1"/>
  <c r="G141" i="1"/>
  <c r="G142" i="1"/>
  <c r="G145" i="1"/>
  <c r="G147" i="1"/>
  <c r="G148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5" i="1"/>
  <c r="G177" i="1"/>
  <c r="G179" i="1"/>
  <c r="G180" i="1"/>
  <c r="G181" i="1"/>
  <c r="G183" i="1"/>
  <c r="G184" i="1"/>
  <c r="G185" i="1"/>
  <c r="G186" i="1"/>
  <c r="G187" i="1"/>
  <c r="G188" i="1"/>
  <c r="G189" i="1"/>
  <c r="G190" i="1"/>
  <c r="G191" i="1"/>
  <c r="G192" i="1"/>
  <c r="G194" i="1"/>
  <c r="G195" i="1"/>
  <c r="G196" i="1"/>
  <c r="G197" i="1"/>
  <c r="G198" i="1"/>
  <c r="G199" i="1"/>
  <c r="G200" i="1"/>
  <c r="G201" i="1"/>
  <c r="G205" i="1"/>
  <c r="G206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127" i="1"/>
  <c r="I44" i="1"/>
  <c r="I129" i="1"/>
  <c r="I45" i="1"/>
  <c r="I46" i="1"/>
  <c r="I47" i="1"/>
  <c r="I131" i="1"/>
  <c r="I133" i="1"/>
  <c r="I48" i="1"/>
  <c r="I49" i="1"/>
  <c r="I50" i="1"/>
  <c r="I51" i="1"/>
  <c r="I52" i="1"/>
  <c r="I53" i="1"/>
  <c r="I54" i="1"/>
  <c r="I57" i="1"/>
  <c r="I58" i="1"/>
  <c r="I59" i="1"/>
  <c r="I60" i="1"/>
  <c r="I61" i="1"/>
  <c r="I62" i="1"/>
  <c r="I63" i="1"/>
  <c r="I64" i="1"/>
  <c r="I65" i="1"/>
  <c r="I66" i="1"/>
  <c r="I67" i="1"/>
  <c r="I143" i="1"/>
  <c r="I68" i="1"/>
  <c r="I144" i="1"/>
  <c r="I69" i="1"/>
  <c r="I71" i="1"/>
  <c r="I72" i="1"/>
  <c r="I73" i="1"/>
  <c r="I74" i="1"/>
  <c r="I75" i="1"/>
  <c r="I76" i="1"/>
  <c r="I77" i="1"/>
  <c r="I78" i="1"/>
  <c r="I146" i="1"/>
  <c r="I149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74" i="1"/>
  <c r="I100" i="1"/>
  <c r="I176" i="1"/>
  <c r="I101" i="1"/>
  <c r="I102" i="1"/>
  <c r="I178" i="1"/>
  <c r="I103" i="1"/>
  <c r="I182" i="1"/>
  <c r="I104" i="1"/>
  <c r="I105" i="1"/>
  <c r="I106" i="1"/>
  <c r="I108" i="1"/>
  <c r="I109" i="1"/>
  <c r="I110" i="1"/>
  <c r="I193" i="1"/>
  <c r="I111" i="1"/>
  <c r="I112" i="1"/>
  <c r="I113" i="1"/>
  <c r="I114" i="1"/>
  <c r="I115" i="1"/>
  <c r="I118" i="1"/>
  <c r="I119" i="1"/>
  <c r="I121" i="1"/>
  <c r="I122" i="1"/>
  <c r="I123" i="1"/>
  <c r="I124" i="1"/>
  <c r="I125" i="1"/>
  <c r="I126" i="1"/>
  <c r="I128" i="1"/>
  <c r="I130" i="1"/>
  <c r="I132" i="1"/>
  <c r="I134" i="1"/>
  <c r="I135" i="1"/>
  <c r="I136" i="1"/>
  <c r="I137" i="1"/>
  <c r="I138" i="1"/>
  <c r="I139" i="1"/>
  <c r="I140" i="1"/>
  <c r="I141" i="1"/>
  <c r="I142" i="1"/>
  <c r="I145" i="1"/>
  <c r="I147" i="1"/>
  <c r="I148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5" i="1"/>
  <c r="I177" i="1"/>
  <c r="I179" i="1"/>
  <c r="I180" i="1"/>
  <c r="I181" i="1"/>
  <c r="I183" i="1"/>
  <c r="I184" i="1"/>
  <c r="I185" i="1"/>
  <c r="I186" i="1"/>
  <c r="I187" i="1"/>
  <c r="I188" i="1"/>
  <c r="I189" i="1"/>
  <c r="I190" i="1"/>
  <c r="I191" i="1"/>
  <c r="I192" i="1"/>
  <c r="I194" i="1"/>
  <c r="I195" i="1"/>
  <c r="I196" i="1"/>
  <c r="I197" i="1"/>
  <c r="I198" i="1"/>
  <c r="I199" i="1"/>
  <c r="I200" i="1"/>
  <c r="I201" i="1"/>
  <c r="I205" i="1"/>
  <c r="I206" i="1"/>
  <c r="H207" i="1"/>
  <c r="J205" i="1" l="1"/>
  <c r="J194" i="1"/>
  <c r="J185" i="1"/>
  <c r="J169" i="1"/>
  <c r="J198" i="1"/>
  <c r="J189" i="1"/>
  <c r="J180" i="1"/>
  <c r="J173" i="1"/>
  <c r="J25" i="1"/>
  <c r="J158" i="1"/>
  <c r="J142" i="1"/>
  <c r="J99" i="1"/>
  <c r="J77" i="1"/>
  <c r="J40" i="1"/>
  <c r="J165" i="1"/>
  <c r="J161" i="1"/>
  <c r="J157" i="1"/>
  <c r="J153" i="1"/>
  <c r="J148" i="1"/>
  <c r="J141" i="1"/>
  <c r="J137" i="1"/>
  <c r="J132" i="1"/>
  <c r="J125" i="1"/>
  <c r="J121" i="1"/>
  <c r="J114" i="1"/>
  <c r="J193" i="1"/>
  <c r="J106" i="1"/>
  <c r="J103" i="1"/>
  <c r="J176" i="1"/>
  <c r="J98" i="1"/>
  <c r="J94" i="1"/>
  <c r="J90" i="1"/>
  <c r="J86" i="1"/>
  <c r="J82" i="1"/>
  <c r="J149" i="1"/>
  <c r="J76" i="1"/>
  <c r="J72" i="1"/>
  <c r="J68" i="1"/>
  <c r="J65" i="1"/>
  <c r="J61" i="1"/>
  <c r="J57" i="1"/>
  <c r="J51" i="1"/>
  <c r="J133" i="1"/>
  <c r="J45" i="1"/>
  <c r="J43" i="1"/>
  <c r="J39" i="1"/>
  <c r="J36" i="1"/>
  <c r="J33" i="1"/>
  <c r="J29" i="1"/>
  <c r="J24" i="1"/>
  <c r="J20" i="1"/>
  <c r="J16" i="1"/>
  <c r="J200" i="1"/>
  <c r="J196" i="1"/>
  <c r="J191" i="1"/>
  <c r="J187" i="1"/>
  <c r="J183" i="1"/>
  <c r="J177" i="1"/>
  <c r="J171" i="1"/>
  <c r="J167" i="1"/>
  <c r="J163" i="1"/>
  <c r="J159" i="1"/>
  <c r="J155" i="1"/>
  <c r="J151" i="1"/>
  <c r="J145" i="1"/>
  <c r="J139" i="1"/>
  <c r="J135" i="1"/>
  <c r="J128" i="1"/>
  <c r="J123" i="1"/>
  <c r="J118" i="1"/>
  <c r="J112" i="1"/>
  <c r="J109" i="1"/>
  <c r="J104" i="1"/>
  <c r="J102" i="1"/>
  <c r="J174" i="1"/>
  <c r="J96" i="1"/>
  <c r="J92" i="1"/>
  <c r="J88" i="1"/>
  <c r="J84" i="1"/>
  <c r="J80" i="1"/>
  <c r="J78" i="1"/>
  <c r="J74" i="1"/>
  <c r="J69" i="1"/>
  <c r="J67" i="1"/>
  <c r="J63" i="1"/>
  <c r="J59" i="1"/>
  <c r="J53" i="1"/>
  <c r="J49" i="1"/>
  <c r="J47" i="1"/>
  <c r="J44" i="1"/>
  <c r="J41" i="1"/>
  <c r="J38" i="1"/>
  <c r="J34" i="1"/>
  <c r="J31" i="1"/>
  <c r="J28" i="1"/>
  <c r="J26" i="1"/>
  <c r="J22" i="1"/>
  <c r="J18" i="1"/>
  <c r="J195" i="1"/>
  <c r="J186" i="1"/>
  <c r="J181" i="1"/>
  <c r="J170" i="1"/>
  <c r="J150" i="1"/>
  <c r="J134" i="1"/>
  <c r="J115" i="1"/>
  <c r="J108" i="1"/>
  <c r="J182" i="1"/>
  <c r="J87" i="1"/>
  <c r="J79" i="1"/>
  <c r="J144" i="1"/>
  <c r="J58" i="1"/>
  <c r="J48" i="1"/>
  <c r="J46" i="1"/>
  <c r="J30" i="1"/>
  <c r="J21" i="1"/>
  <c r="J206" i="1"/>
  <c r="J199" i="1"/>
  <c r="J190" i="1"/>
  <c r="J175" i="1"/>
  <c r="J166" i="1"/>
  <c r="J162" i="1"/>
  <c r="J154" i="1"/>
  <c r="J138" i="1"/>
  <c r="J126" i="1"/>
  <c r="J122" i="1"/>
  <c r="J111" i="1"/>
  <c r="J101" i="1"/>
  <c r="J95" i="1"/>
  <c r="J91" i="1"/>
  <c r="J83" i="1"/>
  <c r="J73" i="1"/>
  <c r="J66" i="1"/>
  <c r="J62" i="1"/>
  <c r="J52" i="1"/>
  <c r="J127" i="1"/>
  <c r="J37" i="1"/>
  <c r="J27" i="1"/>
  <c r="J17" i="1"/>
  <c r="J201" i="1"/>
  <c r="J197" i="1"/>
  <c r="J192" i="1"/>
  <c r="J188" i="1"/>
  <c r="J184" i="1"/>
  <c r="J179" i="1"/>
  <c r="J172" i="1"/>
  <c r="J168" i="1"/>
  <c r="J164" i="1"/>
  <c r="J160" i="1"/>
  <c r="J156" i="1"/>
  <c r="J152" i="1"/>
  <c r="J147" i="1"/>
  <c r="J140" i="1"/>
  <c r="J136" i="1"/>
  <c r="J130" i="1"/>
  <c r="J124" i="1"/>
  <c r="J119" i="1"/>
  <c r="J113" i="1"/>
  <c r="J110" i="1"/>
  <c r="J105" i="1"/>
  <c r="J178" i="1"/>
  <c r="J100" i="1"/>
  <c r="J97" i="1"/>
  <c r="J93" i="1"/>
  <c r="J89" i="1"/>
  <c r="J85" i="1"/>
  <c r="J81" i="1"/>
  <c r="J146" i="1"/>
  <c r="J75" i="1"/>
  <c r="J71" i="1"/>
  <c r="J143" i="1"/>
  <c r="J64" i="1"/>
  <c r="J60" i="1"/>
  <c r="J54" i="1"/>
  <c r="J50" i="1"/>
  <c r="J131" i="1"/>
  <c r="J129" i="1"/>
  <c r="J42" i="1"/>
  <c r="J35" i="1"/>
  <c r="J32" i="1"/>
  <c r="J23" i="1"/>
  <c r="J19" i="1"/>
  <c r="F207" i="1" l="1"/>
  <c r="G15" i="1" l="1"/>
  <c r="G207" i="1" l="1"/>
  <c r="I15" i="1"/>
  <c r="I207" i="1" s="1"/>
  <c r="J15" i="1" l="1"/>
  <c r="J207" i="1" l="1"/>
</calcChain>
</file>

<file path=xl/sharedStrings.xml><?xml version="1.0" encoding="utf-8"?>
<sst xmlns="http://schemas.openxmlformats.org/spreadsheetml/2006/main" count="533" uniqueCount="365">
  <si>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</si>
  <si>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</si>
  <si>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</si>
  <si>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</si>
  <si>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</si>
  <si>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</si>
  <si>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</si>
  <si>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</si>
  <si>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Ставропольский край, г. Лермонтов, ул.Пятигорская 13а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</si>
  <si>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</si>
  <si>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</si>
  <si>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</si>
  <si>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</si>
  <si>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</si>
  <si>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</si>
  <si>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</si>
  <si>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</si>
  <si>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</si>
  <si>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</si>
  <si>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</si>
  <si>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</si>
  <si>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</si>
  <si>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</si>
  <si>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</si>
  <si>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</si>
  <si>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</si>
  <si>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</si>
  <si>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</si>
  <si>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</si>
  <si>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</si>
  <si>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</si>
  <si>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</si>
  <si>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</si>
  <si>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</si>
  <si>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</si>
  <si>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</si>
  <si>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</si>
  <si>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</si>
  <si>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</si>
  <si>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</si>
  <si>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</si>
  <si>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</si>
  <si>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</si>
  <si>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</si>
  <si>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</si>
  <si>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</si>
  <si>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</si>
  <si>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</si>
  <si>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</si>
  <si>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</si>
  <si>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</si>
  <si>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</si>
  <si>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</si>
  <si>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</si>
  <si>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</si>
  <si>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</si>
  <si>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</si>
  <si>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</si>
  <si>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</si>
  <si>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</si>
  <si>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</si>
  <si>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</si>
  <si>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</si>
  <si>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</si>
  <si>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</si>
  <si>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</si>
  <si>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</si>
  <si>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</si>
  <si>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</si>
  <si>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</si>
  <si>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</si>
  <si>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</si>
  <si>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</si>
  <si>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</si>
  <si>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</si>
  <si>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</si>
  <si>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</si>
  <si>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</si>
  <si>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</si>
  <si>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</si>
  <si>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</si>
  <si>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</si>
  <si>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</si>
  <si>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</si>
  <si>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</si>
  <si>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</si>
  <si>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</si>
  <si>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</si>
  <si>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</si>
  <si>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</si>
  <si>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</si>
  <si>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</si>
  <si>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</si>
  <si>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</si>
  <si>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</si>
  <si>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</si>
  <si>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</si>
  <si>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</si>
  <si>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</si>
  <si>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</si>
  <si>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</si>
  <si>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</si>
  <si>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</si>
  <si>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</si>
  <si>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</si>
  <si>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</si>
  <si>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</si>
  <si>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</si>
  <si>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</si>
  <si>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</si>
  <si>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</si>
  <si>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</si>
  <si>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</si>
  <si>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</si>
  <si>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</si>
  <si>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</si>
  <si>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</si>
  <si>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</si>
  <si>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</si>
  <si>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</si>
  <si>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</si>
  <si>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</si>
  <si>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</si>
  <si>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</si>
  <si>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</si>
  <si>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</si>
  <si>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</si>
  <si>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</si>
  <si>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</si>
  <si>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</si>
  <si>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</si>
  <si>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</si>
  <si>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</si>
  <si>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</si>
  <si>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</si>
  <si>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</si>
  <si>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</si>
  <si>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</si>
  <si>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</si>
  <si>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</si>
  <si>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</si>
  <si>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</si>
  <si>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</si>
  <si>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</si>
  <si>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</si>
  <si>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</si>
  <si>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</si>
  <si>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</si>
  <si>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</si>
  <si>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</si>
  <si>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</si>
  <si>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</si>
  <si>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</si>
  <si>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</si>
  <si>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</si>
  <si>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</si>
  <si>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</si>
  <si>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</si>
  <si>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</si>
  <si>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</si>
  <si>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</si>
  <si>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</si>
  <si>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</si>
  <si>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</si>
  <si>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</si>
  <si>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</si>
  <si>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</si>
  <si>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</si>
  <si>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</si>
  <si>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</si>
  <si>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</si>
  <si>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</si>
  <si>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</si>
  <si>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</si>
  <si>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</si>
  <si>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</si>
  <si>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</si>
  <si>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</si>
  <si>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</si>
  <si>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</si>
  <si>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</si>
  <si>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</si>
  <si>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</si>
  <si>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</si>
  <si>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</si>
  <si>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</si>
  <si>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</si>
  <si>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</si>
  <si>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</si>
  <si>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</si>
  <si>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</si>
  <si>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</si>
  <si>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</si>
  <si>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</si>
  <si>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</si>
  <si>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</si>
  <si>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</si>
  <si>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</si>
  <si>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</si>
  <si>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</si>
  <si>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</si>
  <si>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</si>
  <si>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</si>
  <si>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</si>
  <si>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</si>
  <si>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</si>
  <si>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</si>
  <si>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</si>
  <si>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</si>
  <si>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</si>
  <si>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</si>
  <si>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</si>
  <si>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</si>
  <si>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</si>
  <si>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</si>
  <si>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</si>
  <si>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</si>
  <si>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</si>
  <si>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</si>
  <si>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</si>
  <si>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</si>
  <si>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</si>
  <si>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</si>
  <si>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</si>
  <si>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</si>
  <si>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</si>
  <si>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</si>
  <si>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</si>
  <si>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</si>
  <si>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</si>
  <si>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</si>
  <si>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</si>
  <si>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</si>
  <si>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</si>
  <si>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29-1-0249/19-ФЛ Кузнецова О.В.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</si>
  <si>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</si>
  <si>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</si>
  <si>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</si>
  <si>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</si>
  <si>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</si>
  <si>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</si>
  <si>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</si>
  <si>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</si>
  <si>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</si>
  <si>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</si>
  <si>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</si>
  <si>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</si>
  <si>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</si>
  <si>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</si>
  <si>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</si>
  <si>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</si>
  <si>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</si>
  <si>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</si>
  <si>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</si>
  <si>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</si>
  <si>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</si>
  <si>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</si>
  <si>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</si>
  <si>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</si>
  <si>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</si>
  <si>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</si>
  <si>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</si>
  <si>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</si>
  <si>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</si>
  <si>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</si>
  <si>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</si>
  <si>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БДО-29-1-0091/20-1-Дет/сад № 13 Родничок</t>
  </si>
  <si>
    <t>29-1-0022/20-Д/сад №11 Малыш г.Лермонтов</t>
  </si>
  <si>
    <t>29-1-0122/18-Сбербанк России ПАО</t>
  </si>
  <si>
    <t>29-1-0258/20-ФЛ Журавлева С.А.</t>
  </si>
  <si>
    <t>29-1-0260/20-ФЛ Агаян Г.Б.</t>
  </si>
  <si>
    <t>29-1-0262/20-ФЛ Агаян Г.Б.</t>
  </si>
  <si>
    <t>Ставропольский край, г. Лермонтов, ул.Горняков 39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</si>
  <si>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</si>
  <si>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</si>
  <si>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</si>
  <si>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</si>
  <si>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</si>
  <si>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</si>
  <si>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</si>
  <si>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</si>
  <si>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</si>
  <si>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ул. Волкова, д. 33, корпус 5</t>
  </si>
  <si>
    <t>ИТОГО</t>
  </si>
  <si>
    <t>29-1-0264/21-ИП Хажиханов Н.К.</t>
  </si>
  <si>
    <t>Объемы газа в соответствии с поступившими заявками, тыс.куб.м</t>
  </si>
  <si>
    <t>Объемы газа в соответствии с удовлетворенными заявками, тыс.куб.м</t>
  </si>
  <si>
    <t>29-1-0266/21-Алмаз удобрения ООО</t>
  </si>
  <si>
    <t>ул.Промышленная 20</t>
  </si>
  <si>
    <t>пр.Театральный, 4</t>
  </si>
  <si>
    <t>ул. Горная, 5</t>
  </si>
  <si>
    <t>ул Поливная, 3</t>
  </si>
  <si>
    <t>Ставропольский край, г. Лермонтов, проезд Тепличный, д. б/н</t>
  </si>
  <si>
    <t>Ставропольский край, г. Лермонтов, ул. Промышленная, д. 10/4</t>
  </si>
  <si>
    <t>Ставропольский край, г. Лермонтов, ул. Промышленная, д. 15/16</t>
  </si>
  <si>
    <t>пер.Заводской.11</t>
  </si>
  <si>
    <t>Ставропольский край, г. Лермонтов, ул. Шумакова, в районе жилого дома № 7</t>
  </si>
  <si>
    <t>Ставропольский край, г. Лермонтов, СНТ им. Мичурина, массив 1, линия 1, участок 28</t>
  </si>
  <si>
    <t>Ставропольский край, г. Лермонтов, ул. Патриса Лумумбы, д. 28/1</t>
  </si>
  <si>
    <t>Ставропольский край, г. Лермонтов, Черкесское шоссе, д. 1</t>
  </si>
  <si>
    <t>Ставропольский край, г. Лермонтов, пр. Лермонтова 2а</t>
  </si>
  <si>
    <t>29-1-0250/22-ЭМЗ ООО (2626044142)</t>
  </si>
  <si>
    <t>29-1-0019/18-Винсадское ПАО</t>
  </si>
  <si>
    <t>29-1-0021/22-Д/сад №7 Звездочка г.Лермонтов</t>
  </si>
  <si>
    <t>БДО-29-1-0062/22 -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</si>
  <si>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БДО-29-1-0092/22 - Муниципальное бюджетное дошкольное образовательное учреждение детский сад комбинированного вида №8 "Аленький цветочек"</t>
  </si>
  <si>
    <t>29-1-0274/22-Альянс ООО</t>
  </si>
  <si>
    <t>29-1-0131/18-Винсадское ПАО</t>
  </si>
  <si>
    <t>БДО-29-1-0138/22 -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</si>
  <si>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БДО-29-1-0157/22 - федеральное государственное казенное учреждение "Северо-Кавказский региональный поисково-спасательный отряд МЧС России"</t>
  </si>
  <si>
    <t>29-1-0159/22-Адм-ция г. Лермонтова</t>
  </si>
  <si>
    <t>29-1-0182/22-Центр хозяйственного и сервисного обеспечения ГУ МВД СК</t>
  </si>
  <si>
    <t>29-1-0209/18-ИП Делибалтова О.И.</t>
  </si>
  <si>
    <t>29-1-0235/22-ДЮСШ МАУ ДО г Лермонтова</t>
  </si>
  <si>
    <t>29-1-0267/21-ИП Шаталова Е.А.</t>
  </si>
  <si>
    <t>29-1-0268/21-ФЛ Турчин А.П.</t>
  </si>
  <si>
    <t>29-1-0269/21-ФЛ Максименко Е.А.</t>
  </si>
  <si>
    <t>29-1-0272/21-ФЛ Гулько А.Н.</t>
  </si>
  <si>
    <t>29-1-0273/21-ФЛ Казанцева Я.М.</t>
  </si>
  <si>
    <t>29-1-0276/22-Газпроектстрой ООО</t>
  </si>
  <si>
    <t>29-1-0474/22-СКТЭК</t>
  </si>
  <si>
    <t>БДО-29-1-0023/22 - МУНИЦИПАЛЬНОЕ ДОШКОЛЬНОЕ ОБРАЗОВАТЕЛЬНОЕ УЧРЕЖДЕНИЕ  ДЕТСКИЙ САД ОБЩЕРАЗВИВАЮЩЕГО ВИДА С ПРИОРИТЕТНЫМ ОСУЩЕСТВЛЕНИЕМ ЭКОЛОГИЧЕСКОГО НАПРАВЛЕНИЯ РАЗВИТИЯ ВОСПИТАННИКОВ № 5 "ЛАСТОЧКА"</t>
  </si>
  <si>
    <t>29-1-0034/22-ЦСОН г.Лермонтов</t>
  </si>
  <si>
    <t>БДО-29-1-0254/22 - Главное управление МЧС России по Ставропольскому краю</t>
  </si>
  <si>
    <t>29-1-0255/22-Судебные приставы ГУ</t>
  </si>
  <si>
    <t>29-1-0261/21-ИП Тимченко И.Л.</t>
  </si>
  <si>
    <t>29-1-0263/21-ФЛ Климов А.Л.</t>
  </si>
  <si>
    <t>29-1-0265/22-ФЛ Коленкин А.В.</t>
  </si>
  <si>
    <t>29-1-0270/21-ФЛ Бархович С.В.</t>
  </si>
  <si>
    <t>29-1-0271/21-ИП Каспарова И.А.</t>
  </si>
  <si>
    <t>29-1-0275/22-ФЛ Гюльбяков А.И.</t>
  </si>
  <si>
    <t>29-1-0277/22 ФЛ Ткалич Л.О.</t>
  </si>
  <si>
    <t>Ставропольский край, г. Лермонтов, ул.Промышленная 19</t>
  </si>
  <si>
    <t>29-1-0278/22-ФЛ Битюцкий Г.О.</t>
  </si>
  <si>
    <t>29-1-0065/18-Тандер АО Пятигорский филиал       котельная 1</t>
  </si>
  <si>
    <t>котельная 2</t>
  </si>
  <si>
    <t>29-1-0279/22-ИП Карибова Э.Н.</t>
  </si>
  <si>
    <t>29-1-0280/22 ФЛ Марюхин Д.А.</t>
  </si>
  <si>
    <t>29-1-0281/22-ИП Пожванюк Т.П.</t>
  </si>
  <si>
    <t>Ставропольский край, г. Лермонтов, ул. Шумакова 11/1</t>
  </si>
  <si>
    <t>29-1-0282/22-ФЛ Богдасаров А.В.</t>
  </si>
  <si>
    <t>Ставропольский край, г. Лермонтов, западная промышленная</t>
  </si>
  <si>
    <t>29-1-0283/22-ФЛ Месропян Г.О.</t>
  </si>
  <si>
    <t>29-1-0285/22-ИП Бабаян А.</t>
  </si>
  <si>
    <t>29-1-0284/22-ИП Панагасов И.Г.</t>
  </si>
  <si>
    <t>Ставропольский край, г. Лермонтов, ул.Пятигорская, д.17, корп.1, помещение 1, магазин</t>
  </si>
  <si>
    <t>Директор МУП г. Лермонтова "Лермонтовгоргаз"</t>
  </si>
  <si>
    <t>В.А.Аникеев</t>
  </si>
  <si>
    <t>29-1-0286/22-ФЛ Арутюнов Е.М.</t>
  </si>
  <si>
    <t>29-1-0287/22-ФЛ Сарапкин А.А.</t>
  </si>
  <si>
    <t>29-1-0288/22-ФЛ Делибалтов А.Г.</t>
  </si>
  <si>
    <t>Ставропольский край, г. Лермонтов, проезд Западный, д.3</t>
  </si>
  <si>
    <t>Ставропольский край, г. Лермонтов, ул. Пятигорская, д.17, помещение 1</t>
  </si>
  <si>
    <t>Ставропольский край, г. Лермонтов, ул. Пятигорская, д.17, помещение 3</t>
  </si>
  <si>
    <t>Ставропольский край, г. Лермонтов, ул.Шумакова, д.1/1</t>
  </si>
  <si>
    <t>Ставропольский край, г. Лермонтов, ул.Промышленная, д.15-17</t>
  </si>
  <si>
    <t>29-1-0290/22-ООО "Медицинская корпорация Дом стоматологии"</t>
  </si>
  <si>
    <t>29-1-0291/22-ООО "Милих"</t>
  </si>
  <si>
    <t>Ставропольский край, г. Лермонтов, ул. Шумакова,д.4</t>
  </si>
  <si>
    <t>Ставропольский край, г. Лермонтов, ул. Промышленная ,д.15/18</t>
  </si>
  <si>
    <t>Ставропольский край, г. Лермонтов, ул. Волкова, д.14А</t>
  </si>
  <si>
    <t>29-1-0289/22-ФЛ Куземская Ю.А.</t>
  </si>
  <si>
    <t>29-1-0292/22-ФЛ Манучарян П.К.</t>
  </si>
  <si>
    <t>29-1-0293/22-ФЛ Алексанян Г.А.</t>
  </si>
  <si>
    <t>за декабрь 2022 г.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</si>
</sst>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rgb="FF0000CC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49">
    <xf numFmtId="0" fontId="0" fillId="0" borderId="0" xfId="0"/>
    <xf numFmtId="0" fontId="20" fillId="0" borderId="13" xfId="1" applyFont="1" applyBorder="1" applyAlignment="1">
      <alignment horizontal="left" vertical="center" wrapText="1"/>
    </xf>
    <xf numFmtId="0" fontId="23" fillId="15" borderId="0" xfId="0" applyFont="1" applyFill="1"/>
    <xf numFmtId="0" fontId="24" fillId="15" borderId="0" xfId="0" applyFont="1" applyFill="1"/>
    <xf numFmtId="0" fontId="21" fillId="15" borderId="0" xfId="0" applyFont="1" applyFill="1"/>
    <xf numFmtId="0" fontId="20" fillId="15" borderId="0" xfId="0" applyFont="1" applyFill="1" applyAlignment="1">
      <alignment horizontal="right"/>
    </xf>
    <xf numFmtId="0" fontId="23" fillId="15" borderId="0" xfId="1" applyFont="1" applyFill="1"/>
    <xf numFmtId="0" fontId="24" fillId="15" borderId="0" xfId="1" applyFont="1" applyFill="1"/>
    <xf numFmtId="0" fontId="22" fillId="15" borderId="0" xfId="0" applyFont="1" applyFill="1"/>
    <xf numFmtId="0" fontId="23" fillId="15" borderId="10" xfId="0" applyFont="1" applyFill="1" applyBorder="1" applyAlignment="1">
      <alignment horizontal="center"/>
    </xf>
    <xf numFmtId="0" fontId="23" fillId="15" borderId="16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23" fillId="15" borderId="13" xfId="1" applyFont="1" applyFill="1" applyBorder="1" applyAlignment="1">
      <alignment horizontal="center" vertical="center"/>
    </xf>
    <xf numFmtId="0" fontId="23" fillId="15" borderId="10" xfId="0" applyFont="1" applyFill="1" applyBorder="1"/>
    <xf numFmtId="0" fontId="23" fillId="15" borderId="16" xfId="1" applyFont="1" applyFill="1" applyBorder="1" applyAlignment="1">
      <alignment horizontal="center" vertical="center"/>
    </xf>
    <xf numFmtId="0" fontId="23" fillId="15" borderId="17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center" vertical="center"/>
    </xf>
    <xf numFmtId="0" fontId="23" fillId="15" borderId="15" xfId="1" applyFont="1" applyFill="1" applyBorder="1" applyAlignment="1">
      <alignment horizontal="center" vertical="center"/>
    </xf>
    <xf numFmtId="0" fontId="23" fillId="15" borderId="11" xfId="0" applyFont="1" applyFill="1" applyBorder="1"/>
    <xf numFmtId="0" fontId="23" fillId="15" borderId="10" xfId="1" applyFont="1" applyFill="1" applyBorder="1" applyAlignment="1">
      <alignment horizontal="center" vertical="center"/>
    </xf>
    <xf numFmtId="0" fontId="24" fillId="15" borderId="10" xfId="0" applyFont="1" applyFill="1" applyBorder="1"/>
    <xf numFmtId="164" fontId="26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27" fillId="15" borderId="10" xfId="0" applyFont="1" applyFill="1" applyBorder="1" applyAlignment="1">
      <alignment wrapText="1"/>
    </xf>
    <xf numFmtId="0" fontId="27" fillId="0" borderId="10" xfId="1" applyFont="1" applyBorder="1" applyAlignment="1">
      <alignment horizontal="left" vertical="center" wrapText="1"/>
    </xf>
    <xf numFmtId="0" fontId="20" fillId="15" borderId="10" xfId="0" applyFont="1" applyFill="1" applyBorder="1" applyAlignment="1">
      <alignment wrapText="1"/>
    </xf>
    <xf numFmtId="0" fontId="27" fillId="0" borderId="11" xfId="0" applyFont="1" applyBorder="1" applyAlignment="1">
      <alignment wrapText="1"/>
    </xf>
    <xf numFmtId="164" fontId="24" fillId="15" borderId="10" xfId="0" applyNumberFormat="1" applyFont="1" applyFill="1" applyBorder="1"/>
    <xf numFmtId="1" fontId="21" fillId="15" borderId="10" xfId="0" applyNumberFormat="1" applyFont="1" applyFill="1" applyBorder="1"/>
    <xf numFmtId="1" fontId="21" fillId="15" borderId="11" xfId="0" applyNumberFormat="1" applyFont="1" applyFill="1" applyBorder="1"/>
    <xf numFmtId="0" fontId="20" fillId="0" borderId="10" xfId="0" applyFont="1" applyBorder="1" applyAlignment="1">
      <alignment horizontal="right" wrapText="1"/>
    </xf>
    <xf numFmtId="164" fontId="20" fillId="15" borderId="10" xfId="0" applyNumberFormat="1" applyFont="1" applyFill="1" applyBorder="1"/>
    <xf numFmtId="0" fontId="24" fillId="15" borderId="0" xfId="0" applyFont="1" applyFill="1" applyAlignment="1">
      <alignment horizontal="center" vertical="center"/>
    </xf>
    <xf numFmtId="164" fontId="20" fillId="0" borderId="10" xfId="0" applyNumberFormat="1" applyFont="1" applyBorder="1"/>
    <xf numFmtId="0" fontId="24" fillId="15" borderId="11" xfId="0" applyFont="1" applyFill="1" applyBorder="1" applyAlignment="1">
      <alignment horizontal="center" vertical="center" wrapText="1"/>
    </xf>
    <xf numFmtId="0" fontId="24" fillId="15" borderId="12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4" fillId="15" borderId="11" xfId="21" applyFont="1" applyFill="1" applyBorder="1" applyAlignment="1" applyProtection="1">
      <alignment horizontal="center" vertical="center" wrapText="1"/>
      <protection locked="0"/>
    </xf>
    <xf numFmtId="0" fontId="24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0" xfId="0" applyFont="1" applyFill="1" applyAlignment="1">
      <alignment horizontal="center" vertical="center"/>
    </xf>
    <xf numFmtId="0" fontId="24" fillId="15" borderId="11" xfId="21" applyFont="1" applyFill="1" applyBorder="1" applyAlignment="1">
      <alignment horizontal="center" vertical="center" wrapText="1"/>
    </xf>
    <xf numFmtId="0" fontId="24" fillId="15" borderId="12" xfId="21" applyFont="1" applyFill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vertical="center" wrapText="1"/>
    </xf>
    <xf numFmtId="0" fontId="25" fillId="15" borderId="11" xfId="21" applyFont="1" applyFill="1" applyBorder="1" applyAlignment="1" applyProtection="1">
      <alignment horizontal="center" vertical="center" wrapText="1"/>
      <protection locked="0"/>
    </xf>
    <xf numFmtId="0" fontId="25" fillId="15" borderId="12" xfId="21" applyFont="1" applyFill="1" applyBorder="1" applyAlignment="1" applyProtection="1">
      <alignment horizontal="center" vertical="center" wrapText="1"/>
      <protection locked="0"/>
    </xf>
  </cellXfs>
  <cellStyles count="28">
    <cellStyle name="Акцент1 2" xfId="2" xr:uid="{00000000-0005-0000-0000-000000000000}"/>
    <cellStyle name="Акцент2 2" xfId="3" xr:uid="{00000000-0005-0000-0000-000001000000}"/>
    <cellStyle name="Акцент3 2" xfId="4" xr:uid="{00000000-0005-0000-0000-000002000000}"/>
    <cellStyle name="Акцент4 2" xfId="5" xr:uid="{00000000-0005-0000-0000-000003000000}"/>
    <cellStyle name="Акцент5 2" xfId="6" xr:uid="{00000000-0005-0000-0000-000004000000}"/>
    <cellStyle name="Акцент6 2" xfId="7" xr:uid="{00000000-0005-0000-0000-000005000000}"/>
    <cellStyle name="Ввод  2" xfId="8" xr:uid="{00000000-0005-0000-0000-000006000000}"/>
    <cellStyle name="Вывод 2" xfId="9" xr:uid="{00000000-0005-0000-0000-000007000000}"/>
    <cellStyle name="Вычисление 2" xfId="10" xr:uid="{00000000-0005-0000-0000-000008000000}"/>
    <cellStyle name="Заголовок 1 2" xfId="11" xr:uid="{00000000-0005-0000-0000-000009000000}"/>
    <cellStyle name="Заголовок 2 2" xfId="12" xr:uid="{00000000-0005-0000-0000-00000A000000}"/>
    <cellStyle name="Заголовок 3 2" xfId="13" xr:uid="{00000000-0005-0000-0000-00000B000000}"/>
    <cellStyle name="Заголовок 4 2" xfId="14" xr:uid="{00000000-0005-0000-0000-00000C000000}"/>
    <cellStyle name="Итог 2" xfId="15" xr:uid="{00000000-0005-0000-0000-00000D000000}"/>
    <cellStyle name="Контрольная ячейка 2" xfId="16" xr:uid="{00000000-0005-0000-0000-00000E000000}"/>
    <cellStyle name="Название 2" xfId="17" xr:uid="{00000000-0005-0000-0000-00000F000000}"/>
    <cellStyle name="Нейтральный 2" xfId="18" xr:uid="{00000000-0005-0000-0000-000010000000}"/>
    <cellStyle name="Обычный" xfId="0" builtinId="0"/>
    <cellStyle name="Обычный 2" xfId="19" xr:uid="{00000000-0005-0000-0000-000012000000}"/>
    <cellStyle name="Обычный 3" xfId="20" xr:uid="{00000000-0005-0000-0000-000013000000}"/>
    <cellStyle name="Обычный 4" xfId="1" xr:uid="{00000000-0005-0000-0000-000014000000}"/>
    <cellStyle name="Обычный_MO" xfId="21" xr:uid="{00000000-0005-0000-0000-000015000000}"/>
    <cellStyle name="Плохой 2" xfId="22" xr:uid="{00000000-0005-0000-0000-000016000000}"/>
    <cellStyle name="Пояснение 2" xfId="23" xr:uid="{00000000-0005-0000-0000-000017000000}"/>
    <cellStyle name="Примечание 2" xfId="24" xr:uid="{00000000-0005-0000-0000-000018000000}"/>
    <cellStyle name="Связанная ячейка 2" xfId="25" xr:uid="{00000000-0005-0000-0000-000019000000}"/>
    <cellStyle name="Текст предупреждения 2" xfId="26" xr:uid="{00000000-0005-0000-0000-00001A000000}"/>
    <cellStyle name="Хороший 2" xfId="27" xr:uid="{00000000-0005-0000-0000-00001B000000}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0"/>
  <sheetViews>
    <sheetView tabSelected="1" topLeftCell="A27" zoomScale="80" zoomScaleNormal="80" workbookViewId="0">
      <selection activeCell="A69" sqref="A69:XFD69"/>
    </sheetView>
  </sheetViews>
  <sheetFormatPr defaultColWidth="8.85546875" defaultRowHeight="15" x14ac:dyDescent="0.25"/>
  <cols>
    <col min="1" max="1" width="14" style="2" customWidth="1"/>
    <col min="2" max="2" width="26.7109375" style="2" customWidth="1"/>
    <col min="3" max="3" width="33" style="2" customWidth="1"/>
    <col min="4" max="4" width="8.7109375" style="2" hidden="1" customWidth="1"/>
    <col min="5" max="5" width="10.140625" style="2" customWidth="1"/>
    <col min="6" max="6" width="14.140625" style="2" hidden="1" customWidth="1"/>
    <col min="7" max="7" width="16.140625" style="3" customWidth="1"/>
    <col min="8" max="8" width="16.140625" style="3" hidden="1" customWidth="1"/>
    <col min="9" max="9" width="15.7109375" style="3" customWidth="1"/>
    <col min="10" max="10" width="13.85546875" style="2" customWidth="1"/>
    <col min="11" max="16384" width="8.85546875" style="2"/>
  </cols>
  <sheetData>
    <row r="1" spans="1:10" x14ac:dyDescent="0.25">
      <c r="I1" s="4"/>
      <c r="J1" s="5" t="s">
        <v>256</v>
      </c>
    </row>
    <row r="2" spans="1:10" x14ac:dyDescent="0.25">
      <c r="I2" s="4"/>
      <c r="J2" s="5" t="s">
        <v>257</v>
      </c>
    </row>
    <row r="3" spans="1:10" x14ac:dyDescent="0.25">
      <c r="I3" s="4"/>
      <c r="J3" s="5" t="s">
        <v>258</v>
      </c>
    </row>
    <row r="4" spans="1:10" x14ac:dyDescent="0.25">
      <c r="I4" s="4"/>
      <c r="J4" s="5" t="s">
        <v>247</v>
      </c>
    </row>
    <row r="5" spans="1:10" x14ac:dyDescent="0.25">
      <c r="A5" s="43" t="s">
        <v>248</v>
      </c>
      <c r="B5" s="43"/>
      <c r="C5" s="43"/>
      <c r="D5" s="43"/>
      <c r="E5" s="43"/>
      <c r="F5" s="43"/>
      <c r="G5" s="43"/>
      <c r="H5" s="43"/>
      <c r="I5" s="43"/>
      <c r="J5" s="35"/>
    </row>
    <row r="6" spans="1:10" x14ac:dyDescent="0.25">
      <c r="A6" s="43" t="s">
        <v>249</v>
      </c>
      <c r="B6" s="43"/>
      <c r="C6" s="43"/>
      <c r="D6" s="43"/>
      <c r="E6" s="43"/>
      <c r="F6" s="43"/>
      <c r="G6" s="43"/>
      <c r="H6" s="43"/>
      <c r="I6" s="43"/>
      <c r="J6" s="35"/>
    </row>
    <row r="7" spans="1:10" x14ac:dyDescent="0.25">
      <c r="A7" s="43" t="s">
        <v>250</v>
      </c>
      <c r="B7" s="43"/>
      <c r="C7" s="43"/>
      <c r="D7" s="43"/>
      <c r="E7" s="43"/>
      <c r="F7" s="43"/>
      <c r="G7" s="43"/>
      <c r="H7" s="43"/>
      <c r="I7" s="43"/>
      <c r="J7" s="35"/>
    </row>
    <row r="8" spans="1:10" x14ac:dyDescent="0.25">
      <c r="A8" s="43" t="s">
        <v>251</v>
      </c>
      <c r="B8" s="43"/>
      <c r="C8" s="43"/>
      <c r="D8" s="43"/>
      <c r="E8" s="43"/>
      <c r="F8" s="43"/>
      <c r="G8" s="43"/>
      <c r="H8" s="43"/>
      <c r="I8" s="43"/>
      <c r="J8" s="35"/>
    </row>
    <row r="9" spans="1:10" x14ac:dyDescent="0.25">
      <c r="A9" s="43" t="s">
        <v>252</v>
      </c>
      <c r="B9" s="43"/>
      <c r="C9" s="43"/>
      <c r="D9" s="43"/>
      <c r="E9" s="43"/>
      <c r="F9" s="43"/>
      <c r="G9" s="43"/>
      <c r="H9" s="43"/>
      <c r="I9" s="43"/>
      <c r="J9" s="35"/>
    </row>
    <row r="10" spans="1:10" x14ac:dyDescent="0.25">
      <c r="A10" s="43" t="s">
        <v>364</v>
      </c>
      <c r="B10" s="43"/>
      <c r="C10" s="43"/>
      <c r="D10" s="43"/>
      <c r="E10" s="43"/>
      <c r="F10" s="43"/>
      <c r="G10" s="43"/>
      <c r="H10" s="43"/>
      <c r="I10" s="43"/>
      <c r="J10" s="35"/>
    </row>
    <row r="11" spans="1:10" x14ac:dyDescent="0.25">
      <c r="C11" s="6"/>
      <c r="D11" s="6"/>
      <c r="E11" s="6"/>
      <c r="F11" s="6"/>
      <c r="G11" s="7"/>
      <c r="H11" s="7"/>
      <c r="I11" s="7"/>
      <c r="J11" s="6"/>
    </row>
    <row r="12" spans="1:10" s="8" customFormat="1" ht="14.45" customHeight="1" x14ac:dyDescent="0.2">
      <c r="A12" s="37" t="s">
        <v>253</v>
      </c>
      <c r="B12" s="37" t="s">
        <v>254</v>
      </c>
      <c r="C12" s="44" t="s">
        <v>255</v>
      </c>
      <c r="D12" s="44" t="s">
        <v>0</v>
      </c>
      <c r="E12" s="44" t="s">
        <v>259</v>
      </c>
      <c r="F12" s="47" t="s">
        <v>285</v>
      </c>
      <c r="G12" s="41" t="s">
        <v>260</v>
      </c>
      <c r="H12" s="47" t="s">
        <v>286</v>
      </c>
      <c r="I12" s="41" t="s">
        <v>261</v>
      </c>
      <c r="J12" s="41" t="s">
        <v>263</v>
      </c>
    </row>
    <row r="13" spans="1:10" s="8" customFormat="1" ht="104.65" customHeight="1" x14ac:dyDescent="0.2">
      <c r="A13" s="38"/>
      <c r="B13" s="38"/>
      <c r="C13" s="45"/>
      <c r="D13" s="45"/>
      <c r="E13" s="46"/>
      <c r="F13" s="48"/>
      <c r="G13" s="42"/>
      <c r="H13" s="48"/>
      <c r="I13" s="42"/>
      <c r="J13" s="42"/>
    </row>
    <row r="14" spans="1:10" x14ac:dyDescent="0.25">
      <c r="A14" s="9">
        <v>1</v>
      </c>
      <c r="B14" s="9">
        <v>2</v>
      </c>
      <c r="C14" s="10">
        <v>3</v>
      </c>
      <c r="D14" s="11">
        <v>3</v>
      </c>
      <c r="E14" s="11">
        <v>4</v>
      </c>
      <c r="F14" s="11"/>
      <c r="G14" s="12">
        <v>5</v>
      </c>
      <c r="H14" s="12"/>
      <c r="I14" s="12">
        <v>6</v>
      </c>
      <c r="J14" s="12">
        <v>7</v>
      </c>
    </row>
    <row r="15" spans="1:10" ht="30" x14ac:dyDescent="0.25">
      <c r="A15" s="13" t="s">
        <v>262</v>
      </c>
      <c r="B15" s="25" t="s">
        <v>21</v>
      </c>
      <c r="C15" s="24" t="s">
        <v>20</v>
      </c>
      <c r="D15" s="14" t="s">
        <v>3</v>
      </c>
      <c r="E15" s="31">
        <v>2</v>
      </c>
      <c r="F15" s="34">
        <v>8972</v>
      </c>
      <c r="G15" s="23">
        <f t="shared" ref="G15:G69" si="0">F15/1000</f>
        <v>8.9719999999999995</v>
      </c>
      <c r="H15" s="34">
        <v>8972</v>
      </c>
      <c r="I15" s="23">
        <f>H15/1000</f>
        <v>8.9719999999999995</v>
      </c>
      <c r="J15" s="23">
        <f>G15-I15</f>
        <v>0</v>
      </c>
    </row>
    <row r="16" spans="1:10" ht="24.75" x14ac:dyDescent="0.25">
      <c r="A16" s="15"/>
      <c r="B16" s="25" t="s">
        <v>21</v>
      </c>
      <c r="C16" s="24" t="s">
        <v>147</v>
      </c>
      <c r="D16" s="16" t="s">
        <v>3</v>
      </c>
      <c r="E16" s="31">
        <v>2</v>
      </c>
      <c r="F16" s="34">
        <v>2500</v>
      </c>
      <c r="G16" s="23">
        <f t="shared" si="0"/>
        <v>2.5</v>
      </c>
      <c r="H16" s="34">
        <v>1582.9280000000001</v>
      </c>
      <c r="I16" s="23">
        <f t="shared" ref="I16:I71" si="1">H16/1000</f>
        <v>1.5829280000000001</v>
      </c>
      <c r="J16" s="23">
        <f t="shared" ref="J16:J71" si="2">G16-I16</f>
        <v>0.91707199999999989</v>
      </c>
    </row>
    <row r="17" spans="1:10" ht="36.75" x14ac:dyDescent="0.25">
      <c r="A17" s="15"/>
      <c r="B17" s="25" t="s">
        <v>96</v>
      </c>
      <c r="C17" s="24" t="s">
        <v>95</v>
      </c>
      <c r="D17" s="17"/>
      <c r="E17" s="31">
        <v>4</v>
      </c>
      <c r="F17" s="34">
        <v>200</v>
      </c>
      <c r="G17" s="23">
        <f t="shared" si="0"/>
        <v>0.2</v>
      </c>
      <c r="H17" s="34">
        <v>212.226</v>
      </c>
      <c r="I17" s="23">
        <f t="shared" si="1"/>
        <v>0.212226</v>
      </c>
      <c r="J17" s="23">
        <f t="shared" si="2"/>
        <v>-1.2225999999999987E-2</v>
      </c>
    </row>
    <row r="18" spans="1:10" ht="36.75" x14ac:dyDescent="0.25">
      <c r="A18" s="15"/>
      <c r="B18" s="25" t="s">
        <v>152</v>
      </c>
      <c r="C18" s="24" t="s">
        <v>151</v>
      </c>
      <c r="D18" s="17"/>
      <c r="E18" s="31">
        <v>4</v>
      </c>
      <c r="F18" s="34">
        <v>10</v>
      </c>
      <c r="G18" s="23">
        <f t="shared" si="0"/>
        <v>0.01</v>
      </c>
      <c r="H18" s="34">
        <v>10.37</v>
      </c>
      <c r="I18" s="23">
        <f t="shared" si="1"/>
        <v>1.0369999999999999E-2</v>
      </c>
      <c r="J18" s="23">
        <f t="shared" si="2"/>
        <v>-3.699999999999988E-4</v>
      </c>
    </row>
    <row r="19" spans="1:10" ht="24.75" x14ac:dyDescent="0.25">
      <c r="A19" s="15"/>
      <c r="B19" s="25" t="s">
        <v>153</v>
      </c>
      <c r="C19" s="24"/>
      <c r="D19" s="17"/>
      <c r="E19" s="31">
        <v>4</v>
      </c>
      <c r="F19" s="34">
        <v>5</v>
      </c>
      <c r="G19" s="23">
        <f t="shared" si="0"/>
        <v>5.0000000000000001E-3</v>
      </c>
      <c r="H19" s="34">
        <v>6.2439999999999998</v>
      </c>
      <c r="I19" s="23">
        <f t="shared" si="1"/>
        <v>6.2439999999999996E-3</v>
      </c>
      <c r="J19" s="23">
        <f t="shared" si="2"/>
        <v>-1.2439999999999994E-3</v>
      </c>
    </row>
    <row r="20" spans="1:10" ht="36.75" x14ac:dyDescent="0.25">
      <c r="A20" s="15"/>
      <c r="B20" s="25" t="s">
        <v>154</v>
      </c>
      <c r="C20" s="24"/>
      <c r="D20" s="17"/>
      <c r="E20" s="31">
        <v>4</v>
      </c>
      <c r="F20" s="34">
        <v>0</v>
      </c>
      <c r="G20" s="23">
        <f t="shared" si="0"/>
        <v>0</v>
      </c>
      <c r="H20" s="34"/>
      <c r="I20" s="23">
        <f t="shared" si="1"/>
        <v>0</v>
      </c>
      <c r="J20" s="23">
        <f t="shared" si="2"/>
        <v>0</v>
      </c>
    </row>
    <row r="21" spans="1:10" ht="24.75" x14ac:dyDescent="0.25">
      <c r="A21" s="15"/>
      <c r="B21" s="25" t="s">
        <v>155</v>
      </c>
      <c r="C21" s="24"/>
      <c r="D21" s="17"/>
      <c r="E21" s="31">
        <v>4</v>
      </c>
      <c r="F21" s="34">
        <v>590</v>
      </c>
      <c r="G21" s="23">
        <f t="shared" si="0"/>
        <v>0.59</v>
      </c>
      <c r="H21" s="34">
        <v>473.666</v>
      </c>
      <c r="I21" s="23">
        <f t="shared" si="1"/>
        <v>0.47366599999999998</v>
      </c>
      <c r="J21" s="23">
        <f t="shared" si="2"/>
        <v>0.11633399999999999</v>
      </c>
    </row>
    <row r="22" spans="1:10" ht="36.75" x14ac:dyDescent="0.25">
      <c r="A22" s="15"/>
      <c r="B22" s="25" t="s">
        <v>238</v>
      </c>
      <c r="C22" s="24" t="s">
        <v>237</v>
      </c>
      <c r="D22" s="17"/>
      <c r="E22" s="31">
        <v>4</v>
      </c>
      <c r="F22" s="34">
        <v>100</v>
      </c>
      <c r="G22" s="23">
        <f t="shared" si="0"/>
        <v>0.1</v>
      </c>
      <c r="H22" s="34">
        <v>96.45</v>
      </c>
      <c r="I22" s="23">
        <f t="shared" si="1"/>
        <v>9.6450000000000008E-2</v>
      </c>
      <c r="J22" s="23">
        <f t="shared" si="2"/>
        <v>3.5499999999999976E-3</v>
      </c>
    </row>
    <row r="23" spans="1:10" ht="33" customHeight="1" x14ac:dyDescent="0.25">
      <c r="A23" s="15"/>
      <c r="B23" s="25" t="s">
        <v>101</v>
      </c>
      <c r="C23" s="24" t="s">
        <v>287</v>
      </c>
      <c r="D23" s="17"/>
      <c r="E23" s="31">
        <v>4</v>
      </c>
      <c r="F23" s="34">
        <v>350</v>
      </c>
      <c r="G23" s="23">
        <f t="shared" si="0"/>
        <v>0.35</v>
      </c>
      <c r="H23" s="34">
        <v>259.58300000000003</v>
      </c>
      <c r="I23" s="23">
        <f t="shared" si="1"/>
        <v>0.25958300000000001</v>
      </c>
      <c r="J23" s="23">
        <f t="shared" si="2"/>
        <v>9.041699999999997E-2</v>
      </c>
    </row>
    <row r="24" spans="1:10" ht="29.25" customHeight="1" x14ac:dyDescent="0.25">
      <c r="A24" s="15"/>
      <c r="B24" s="25" t="s">
        <v>1</v>
      </c>
      <c r="C24" s="24" t="s">
        <v>264</v>
      </c>
      <c r="D24" s="14" t="s">
        <v>3</v>
      </c>
      <c r="E24" s="31">
        <v>5</v>
      </c>
      <c r="F24" s="34">
        <v>13.188000000000001</v>
      </c>
      <c r="G24" s="23">
        <f t="shared" si="0"/>
        <v>1.3188E-2</v>
      </c>
      <c r="H24" s="34">
        <v>13.188000000000001</v>
      </c>
      <c r="I24" s="23">
        <f t="shared" si="1"/>
        <v>1.3188E-2</v>
      </c>
      <c r="J24" s="23">
        <f t="shared" si="2"/>
        <v>0</v>
      </c>
    </row>
    <row r="25" spans="1:10" ht="24.75" x14ac:dyDescent="0.25">
      <c r="A25" s="15"/>
      <c r="B25" s="25" t="s">
        <v>1</v>
      </c>
      <c r="C25" s="24"/>
      <c r="D25" s="14"/>
      <c r="E25" s="31">
        <v>5</v>
      </c>
      <c r="F25" s="34">
        <v>0.8</v>
      </c>
      <c r="G25" s="23">
        <f t="shared" si="0"/>
        <v>8.0000000000000004E-4</v>
      </c>
      <c r="H25" s="34">
        <v>0.8</v>
      </c>
      <c r="I25" s="23">
        <f t="shared" si="1"/>
        <v>8.0000000000000004E-4</v>
      </c>
      <c r="J25" s="23">
        <f t="shared" si="2"/>
        <v>0</v>
      </c>
    </row>
    <row r="26" spans="1:10" ht="26.25" x14ac:dyDescent="0.25">
      <c r="A26" s="15"/>
      <c r="B26" s="25" t="s">
        <v>11</v>
      </c>
      <c r="C26" s="24" t="s">
        <v>10</v>
      </c>
      <c r="D26" s="14" t="s">
        <v>3</v>
      </c>
      <c r="E26" s="31">
        <v>5</v>
      </c>
      <c r="F26" s="34">
        <v>64.231999999999999</v>
      </c>
      <c r="G26" s="23">
        <f t="shared" si="0"/>
        <v>6.4231999999999997E-2</v>
      </c>
      <c r="H26" s="34">
        <v>56.023000000000003</v>
      </c>
      <c r="I26" s="23">
        <f t="shared" si="1"/>
        <v>5.6023000000000003E-2</v>
      </c>
      <c r="J26" s="23">
        <f t="shared" si="2"/>
        <v>8.2089999999999941E-3</v>
      </c>
    </row>
    <row r="27" spans="1:10" ht="38.25" customHeight="1" x14ac:dyDescent="0.25">
      <c r="A27" s="15"/>
      <c r="B27" s="25" t="s">
        <v>1</v>
      </c>
      <c r="C27" s="24" t="s">
        <v>265</v>
      </c>
      <c r="D27" s="14" t="s">
        <v>3</v>
      </c>
      <c r="E27" s="31">
        <v>5</v>
      </c>
      <c r="F27" s="34">
        <v>5.3</v>
      </c>
      <c r="G27" s="23">
        <f t="shared" si="0"/>
        <v>5.3E-3</v>
      </c>
      <c r="H27" s="34">
        <v>5.2210000000000001</v>
      </c>
      <c r="I27" s="23">
        <f t="shared" si="1"/>
        <v>5.2209999999999999E-3</v>
      </c>
      <c r="J27" s="23">
        <f t="shared" si="2"/>
        <v>7.9000000000000077E-5</v>
      </c>
    </row>
    <row r="28" spans="1:10" ht="26.25" x14ac:dyDescent="0.25">
      <c r="A28" s="15"/>
      <c r="B28" s="25" t="s">
        <v>11</v>
      </c>
      <c r="C28" s="24" t="s">
        <v>97</v>
      </c>
      <c r="D28" s="14" t="s">
        <v>3</v>
      </c>
      <c r="E28" s="31">
        <v>5</v>
      </c>
      <c r="F28" s="34">
        <v>0</v>
      </c>
      <c r="G28" s="23">
        <f t="shared" si="0"/>
        <v>0</v>
      </c>
      <c r="H28" s="34">
        <v>0</v>
      </c>
      <c r="I28" s="23">
        <f t="shared" si="1"/>
        <v>0</v>
      </c>
      <c r="J28" s="23">
        <f t="shared" si="2"/>
        <v>0</v>
      </c>
    </row>
    <row r="29" spans="1:10" ht="36.75" x14ac:dyDescent="0.25">
      <c r="A29" s="15"/>
      <c r="B29" s="25" t="s">
        <v>110</v>
      </c>
      <c r="C29" s="24" t="s">
        <v>109</v>
      </c>
      <c r="D29" s="14" t="s">
        <v>3</v>
      </c>
      <c r="E29" s="31">
        <v>5</v>
      </c>
      <c r="F29" s="34">
        <v>34.5</v>
      </c>
      <c r="G29" s="23">
        <f t="shared" si="0"/>
        <v>3.4500000000000003E-2</v>
      </c>
      <c r="H29" s="34">
        <v>34.424999999999997</v>
      </c>
      <c r="I29" s="23">
        <f t="shared" si="1"/>
        <v>3.4424999999999997E-2</v>
      </c>
      <c r="J29" s="23">
        <f t="shared" si="2"/>
        <v>7.5000000000005618E-5</v>
      </c>
    </row>
    <row r="30" spans="1:10" ht="24.75" x14ac:dyDescent="0.25">
      <c r="A30" s="15"/>
      <c r="B30" s="25" t="s">
        <v>170</v>
      </c>
      <c r="C30" s="24" t="s">
        <v>312</v>
      </c>
      <c r="D30" s="14" t="s">
        <v>3</v>
      </c>
      <c r="E30" s="31">
        <v>5</v>
      </c>
      <c r="F30" s="34">
        <v>14.631</v>
      </c>
      <c r="G30" s="23">
        <f t="shared" si="0"/>
        <v>1.4631E-2</v>
      </c>
      <c r="H30" s="34">
        <v>26.960999999999999</v>
      </c>
      <c r="I30" s="23">
        <f t="shared" si="1"/>
        <v>2.6960999999999999E-2</v>
      </c>
      <c r="J30" s="23">
        <f t="shared" si="2"/>
        <v>-1.2329999999999999E-2</v>
      </c>
    </row>
    <row r="31" spans="1:10" ht="26.25" x14ac:dyDescent="0.25">
      <c r="A31" s="15"/>
      <c r="B31" s="25" t="s">
        <v>201</v>
      </c>
      <c r="C31" s="24" t="s">
        <v>200</v>
      </c>
      <c r="D31" s="14" t="s">
        <v>3</v>
      </c>
      <c r="E31" s="31">
        <v>5</v>
      </c>
      <c r="F31" s="34">
        <v>28</v>
      </c>
      <c r="G31" s="23">
        <f t="shared" si="0"/>
        <v>2.8000000000000001E-2</v>
      </c>
      <c r="H31" s="34">
        <v>22.253</v>
      </c>
      <c r="I31" s="23">
        <f t="shared" si="1"/>
        <v>2.2252999999999998E-2</v>
      </c>
      <c r="J31" s="23">
        <f t="shared" si="2"/>
        <v>5.7470000000000021E-3</v>
      </c>
    </row>
    <row r="32" spans="1:10" ht="31.5" customHeight="1" x14ac:dyDescent="0.25">
      <c r="A32" s="15"/>
      <c r="B32" s="25" t="s">
        <v>7</v>
      </c>
      <c r="C32" s="24" t="s">
        <v>301</v>
      </c>
      <c r="D32" s="14"/>
      <c r="E32" s="31">
        <v>5</v>
      </c>
      <c r="F32" s="34">
        <v>60.954000000000001</v>
      </c>
      <c r="G32" s="23">
        <f t="shared" si="0"/>
        <v>6.0954000000000001E-2</v>
      </c>
      <c r="H32" s="34">
        <v>51.35</v>
      </c>
      <c r="I32" s="23">
        <f t="shared" si="1"/>
        <v>5.135E-2</v>
      </c>
      <c r="J32" s="23">
        <f t="shared" si="2"/>
        <v>9.6040000000000014E-3</v>
      </c>
    </row>
    <row r="33" spans="1:10" ht="55.5" customHeight="1" x14ac:dyDescent="0.25">
      <c r="A33" s="15"/>
      <c r="B33" s="26" t="s">
        <v>275</v>
      </c>
      <c r="C33" s="28" t="s">
        <v>284</v>
      </c>
      <c r="D33" s="14" t="s">
        <v>3</v>
      </c>
      <c r="E33" s="31">
        <v>5</v>
      </c>
      <c r="F33" s="34">
        <v>5</v>
      </c>
      <c r="G33" s="23">
        <f t="shared" si="0"/>
        <v>5.0000000000000001E-3</v>
      </c>
      <c r="H33" s="34">
        <v>11.722</v>
      </c>
      <c r="I33" s="23">
        <f t="shared" si="1"/>
        <v>1.1722E-2</v>
      </c>
      <c r="J33" s="23">
        <f t="shared" si="2"/>
        <v>-6.7219999999999997E-3</v>
      </c>
    </row>
    <row r="34" spans="1:10" ht="30.75" customHeight="1" x14ac:dyDescent="0.25">
      <c r="A34" s="15"/>
      <c r="B34" s="25" t="s">
        <v>332</v>
      </c>
      <c r="C34" s="24" t="s">
        <v>333</v>
      </c>
      <c r="D34" s="14"/>
      <c r="E34" s="31">
        <v>5</v>
      </c>
      <c r="F34" s="34">
        <v>26.042000000000002</v>
      </c>
      <c r="G34" s="23">
        <f t="shared" si="0"/>
        <v>2.6042000000000003E-2</v>
      </c>
      <c r="H34" s="34">
        <v>26.684000000000001</v>
      </c>
      <c r="I34" s="23">
        <f t="shared" si="1"/>
        <v>2.6683999999999999E-2</v>
      </c>
      <c r="J34" s="23">
        <f t="shared" si="2"/>
        <v>-6.4199999999999674E-4</v>
      </c>
    </row>
    <row r="35" spans="1:10" ht="30.75" customHeight="1" x14ac:dyDescent="0.25">
      <c r="A35" s="15"/>
      <c r="B35" s="25" t="s">
        <v>81</v>
      </c>
      <c r="C35" s="24" t="s">
        <v>343</v>
      </c>
      <c r="D35" s="14"/>
      <c r="E35" s="31">
        <v>5</v>
      </c>
      <c r="F35" s="34">
        <v>15</v>
      </c>
      <c r="G35" s="23">
        <f t="shared" si="0"/>
        <v>1.4999999999999999E-2</v>
      </c>
      <c r="H35" s="34">
        <v>19.532</v>
      </c>
      <c r="I35" s="23">
        <f t="shared" si="1"/>
        <v>1.9532000000000001E-2</v>
      </c>
      <c r="J35" s="23">
        <f t="shared" si="2"/>
        <v>-4.5320000000000013E-3</v>
      </c>
    </row>
    <row r="36" spans="1:10" ht="24.75" x14ac:dyDescent="0.25">
      <c r="A36" s="15"/>
      <c r="B36" s="25" t="s">
        <v>4</v>
      </c>
      <c r="C36" s="24" t="s">
        <v>2</v>
      </c>
      <c r="D36" s="14" t="s">
        <v>3</v>
      </c>
      <c r="E36" s="31">
        <v>6</v>
      </c>
      <c r="F36" s="34">
        <v>4</v>
      </c>
      <c r="G36" s="23">
        <f t="shared" si="0"/>
        <v>4.0000000000000001E-3</v>
      </c>
      <c r="H36" s="34">
        <v>0</v>
      </c>
      <c r="I36" s="23">
        <f t="shared" si="1"/>
        <v>0</v>
      </c>
      <c r="J36" s="23">
        <f t="shared" si="2"/>
        <v>4.0000000000000001E-3</v>
      </c>
    </row>
    <row r="37" spans="1:10" ht="24.75" x14ac:dyDescent="0.25">
      <c r="A37" s="15"/>
      <c r="B37" s="25" t="s">
        <v>7</v>
      </c>
      <c r="C37" s="24" t="s">
        <v>6</v>
      </c>
      <c r="D37" s="14"/>
      <c r="E37" s="31">
        <v>6</v>
      </c>
      <c r="F37" s="34">
        <v>4</v>
      </c>
      <c r="G37" s="23">
        <f t="shared" si="0"/>
        <v>4.0000000000000001E-3</v>
      </c>
      <c r="H37" s="34">
        <v>3.92</v>
      </c>
      <c r="I37" s="23">
        <f t="shared" si="1"/>
        <v>3.9199999999999999E-3</v>
      </c>
      <c r="J37" s="23">
        <f t="shared" si="2"/>
        <v>8.000000000000021E-5</v>
      </c>
    </row>
    <row r="38" spans="1:10" ht="24.75" x14ac:dyDescent="0.25">
      <c r="A38" s="15"/>
      <c r="B38" s="25" t="s">
        <v>7</v>
      </c>
      <c r="C38" s="24" t="s">
        <v>6</v>
      </c>
      <c r="D38" s="14" t="s">
        <v>3</v>
      </c>
      <c r="E38" s="31">
        <v>6</v>
      </c>
      <c r="F38" s="34">
        <v>5.7</v>
      </c>
      <c r="G38" s="23">
        <f t="shared" si="0"/>
        <v>5.7000000000000002E-3</v>
      </c>
      <c r="H38" s="34">
        <v>7.15</v>
      </c>
      <c r="I38" s="23">
        <f t="shared" si="1"/>
        <v>7.1500000000000001E-3</v>
      </c>
      <c r="J38" s="23">
        <f t="shared" si="2"/>
        <v>-1.4499999999999999E-3</v>
      </c>
    </row>
    <row r="39" spans="1:10" ht="33" customHeight="1" x14ac:dyDescent="0.25">
      <c r="A39" s="15"/>
      <c r="B39" s="25" t="s">
        <v>272</v>
      </c>
      <c r="C39" s="24" t="s">
        <v>303</v>
      </c>
      <c r="D39" s="14" t="s">
        <v>3</v>
      </c>
      <c r="E39" s="31">
        <v>6</v>
      </c>
      <c r="F39" s="34">
        <v>3.3940000000000001</v>
      </c>
      <c r="G39" s="23">
        <f t="shared" si="0"/>
        <v>3.3940000000000003E-3</v>
      </c>
      <c r="H39" s="34">
        <v>3.0459999999999998</v>
      </c>
      <c r="I39" s="23">
        <f t="shared" si="1"/>
        <v>3.0459999999999997E-3</v>
      </c>
      <c r="J39" s="23">
        <f t="shared" si="2"/>
        <v>3.4800000000000065E-4</v>
      </c>
    </row>
    <row r="40" spans="1:10" ht="24.75" x14ac:dyDescent="0.25">
      <c r="A40" s="15"/>
      <c r="B40" s="25" t="s">
        <v>13</v>
      </c>
      <c r="C40" s="24" t="s">
        <v>12</v>
      </c>
      <c r="D40" s="18"/>
      <c r="E40" s="31">
        <v>6</v>
      </c>
      <c r="F40" s="34">
        <v>1.5</v>
      </c>
      <c r="G40" s="23">
        <f t="shared" si="0"/>
        <v>1.5E-3</v>
      </c>
      <c r="H40" s="34">
        <v>1.5</v>
      </c>
      <c r="I40" s="23">
        <f t="shared" si="1"/>
        <v>1.5E-3</v>
      </c>
      <c r="J40" s="23">
        <f t="shared" si="2"/>
        <v>0</v>
      </c>
    </row>
    <row r="41" spans="1:10" ht="24.75" x14ac:dyDescent="0.25">
      <c r="A41" s="15"/>
      <c r="B41" s="25" t="s">
        <v>15</v>
      </c>
      <c r="C41" s="24" t="s">
        <v>14</v>
      </c>
      <c r="D41" s="14" t="s">
        <v>3</v>
      </c>
      <c r="E41" s="31">
        <v>6</v>
      </c>
      <c r="F41" s="34">
        <v>1.8879999999999999</v>
      </c>
      <c r="G41" s="23">
        <f t="shared" si="0"/>
        <v>1.8879999999999999E-3</v>
      </c>
      <c r="H41" s="34">
        <v>1.8879999999999999</v>
      </c>
      <c r="I41" s="23">
        <f t="shared" si="1"/>
        <v>1.8879999999999999E-3</v>
      </c>
      <c r="J41" s="23">
        <f t="shared" si="2"/>
        <v>0</v>
      </c>
    </row>
    <row r="42" spans="1:10" ht="36.75" x14ac:dyDescent="0.25">
      <c r="A42" s="15"/>
      <c r="B42" s="25" t="s">
        <v>19</v>
      </c>
      <c r="C42" s="24" t="s">
        <v>18</v>
      </c>
      <c r="D42" s="14" t="s">
        <v>3</v>
      </c>
      <c r="E42" s="31">
        <v>6</v>
      </c>
      <c r="F42" s="34">
        <v>8.2989999999999995</v>
      </c>
      <c r="G42" s="23">
        <f t="shared" si="0"/>
        <v>8.2989999999999991E-3</v>
      </c>
      <c r="H42" s="34">
        <v>7.1749999999999998</v>
      </c>
      <c r="I42" s="23">
        <f t="shared" si="1"/>
        <v>7.175E-3</v>
      </c>
      <c r="J42" s="23">
        <f t="shared" si="2"/>
        <v>1.1239999999999991E-3</v>
      </c>
    </row>
    <row r="43" spans="1:10" ht="24.75" x14ac:dyDescent="0.25">
      <c r="A43" s="15"/>
      <c r="B43" s="25" t="s">
        <v>25</v>
      </c>
      <c r="C43" s="24" t="s">
        <v>24</v>
      </c>
      <c r="D43" s="14" t="s">
        <v>3</v>
      </c>
      <c r="E43" s="31">
        <v>6</v>
      </c>
      <c r="F43" s="34">
        <v>1.06</v>
      </c>
      <c r="G43" s="23">
        <f t="shared" si="0"/>
        <v>1.06E-3</v>
      </c>
      <c r="H43" s="34">
        <v>1.06</v>
      </c>
      <c r="I43" s="23">
        <f t="shared" si="1"/>
        <v>1.06E-3</v>
      </c>
      <c r="J43" s="23">
        <f t="shared" si="2"/>
        <v>0</v>
      </c>
    </row>
    <row r="44" spans="1:10" ht="90" x14ac:dyDescent="0.25">
      <c r="A44" s="15"/>
      <c r="B44" s="25" t="s">
        <v>288</v>
      </c>
      <c r="C44" s="24" t="s">
        <v>304</v>
      </c>
      <c r="D44" s="14" t="s">
        <v>3</v>
      </c>
      <c r="E44" s="31">
        <v>6</v>
      </c>
      <c r="F44" s="34">
        <v>11.1</v>
      </c>
      <c r="G44" s="23">
        <f t="shared" si="0"/>
        <v>1.11E-2</v>
      </c>
      <c r="H44" s="34">
        <v>8.6359999999999992</v>
      </c>
      <c r="I44" s="23">
        <f t="shared" si="1"/>
        <v>8.6359999999999996E-3</v>
      </c>
      <c r="J44" s="23">
        <f t="shared" si="2"/>
        <v>2.4640000000000009E-3</v>
      </c>
    </row>
    <row r="45" spans="1:10" ht="26.25" x14ac:dyDescent="0.25">
      <c r="A45" s="15"/>
      <c r="B45" s="39" t="s">
        <v>34</v>
      </c>
      <c r="C45" s="24" t="s">
        <v>334</v>
      </c>
      <c r="D45" s="14" t="s">
        <v>3</v>
      </c>
      <c r="E45" s="31">
        <v>6</v>
      </c>
      <c r="F45" s="34">
        <v>7.8E-2</v>
      </c>
      <c r="G45" s="23">
        <f t="shared" si="0"/>
        <v>7.7999999999999999E-5</v>
      </c>
      <c r="H45" s="34">
        <v>3.173</v>
      </c>
      <c r="I45" s="23">
        <f t="shared" si="1"/>
        <v>3.173E-3</v>
      </c>
      <c r="J45" s="23">
        <f t="shared" si="2"/>
        <v>-3.0950000000000001E-3</v>
      </c>
    </row>
    <row r="46" spans="1:10" x14ac:dyDescent="0.25">
      <c r="A46" s="15"/>
      <c r="B46" s="40"/>
      <c r="C46" s="33" t="s">
        <v>335</v>
      </c>
      <c r="D46" s="14"/>
      <c r="E46" s="31">
        <v>6</v>
      </c>
      <c r="F46" s="34">
        <v>7.8E-2</v>
      </c>
      <c r="G46" s="23">
        <f t="shared" si="0"/>
        <v>7.7999999999999999E-5</v>
      </c>
      <c r="H46" s="34">
        <v>0</v>
      </c>
      <c r="I46" s="23">
        <f t="shared" si="1"/>
        <v>0</v>
      </c>
      <c r="J46" s="23">
        <f t="shared" si="2"/>
        <v>7.7999999999999999E-5</v>
      </c>
    </row>
    <row r="47" spans="1:10" ht="36.75" x14ac:dyDescent="0.25">
      <c r="A47" s="15"/>
      <c r="B47" s="25" t="s">
        <v>36</v>
      </c>
      <c r="C47" s="24" t="s">
        <v>35</v>
      </c>
      <c r="D47" s="14" t="s">
        <v>3</v>
      </c>
      <c r="E47" s="31">
        <v>6</v>
      </c>
      <c r="F47" s="34">
        <v>2.9329999999999998</v>
      </c>
      <c r="G47" s="23">
        <f t="shared" si="0"/>
        <v>2.9329999999999998E-3</v>
      </c>
      <c r="H47" s="34">
        <v>3.746</v>
      </c>
      <c r="I47" s="23">
        <f t="shared" si="1"/>
        <v>3.7460000000000002E-3</v>
      </c>
      <c r="J47" s="23">
        <f t="shared" si="2"/>
        <v>-8.1300000000000035E-4</v>
      </c>
    </row>
    <row r="48" spans="1:10" ht="24.75" x14ac:dyDescent="0.25">
      <c r="A48" s="15"/>
      <c r="B48" s="25" t="s">
        <v>47</v>
      </c>
      <c r="C48" s="24" t="s">
        <v>46</v>
      </c>
      <c r="D48" s="14"/>
      <c r="E48" s="31">
        <v>6</v>
      </c>
      <c r="F48" s="34">
        <v>3.996</v>
      </c>
      <c r="G48" s="23">
        <f t="shared" si="0"/>
        <v>3.9960000000000004E-3</v>
      </c>
      <c r="H48" s="34">
        <v>2.7429999999999999</v>
      </c>
      <c r="I48" s="23">
        <f t="shared" si="1"/>
        <v>2.7429999999999998E-3</v>
      </c>
      <c r="J48" s="23">
        <f t="shared" si="2"/>
        <v>1.2530000000000006E-3</v>
      </c>
    </row>
    <row r="49" spans="1:10" ht="26.25" x14ac:dyDescent="0.25">
      <c r="A49" s="15"/>
      <c r="B49" s="25" t="s">
        <v>277</v>
      </c>
      <c r="C49" s="24" t="s">
        <v>266</v>
      </c>
      <c r="D49" s="14" t="s">
        <v>3</v>
      </c>
      <c r="E49" s="31">
        <v>6</v>
      </c>
      <c r="F49" s="34">
        <v>7.7720000000000002</v>
      </c>
      <c r="G49" s="23">
        <f t="shared" si="0"/>
        <v>7.7720000000000003E-3</v>
      </c>
      <c r="H49" s="34">
        <v>9.4979999999999993</v>
      </c>
      <c r="I49" s="23">
        <f t="shared" si="1"/>
        <v>9.4979999999999995E-3</v>
      </c>
      <c r="J49" s="23">
        <f t="shared" si="2"/>
        <v>-1.7259999999999992E-3</v>
      </c>
    </row>
    <row r="50" spans="1:10" ht="64.5" x14ac:dyDescent="0.25">
      <c r="A50" s="15"/>
      <c r="B50" s="25" t="s">
        <v>289</v>
      </c>
      <c r="C50" s="24" t="s">
        <v>305</v>
      </c>
      <c r="D50" s="14" t="s">
        <v>3</v>
      </c>
      <c r="E50" s="31">
        <v>6</v>
      </c>
      <c r="F50" s="34">
        <v>5.6239999999999997</v>
      </c>
      <c r="G50" s="23">
        <f t="shared" si="0"/>
        <v>5.6239999999999997E-3</v>
      </c>
      <c r="H50" s="34">
        <v>10.125</v>
      </c>
      <c r="I50" s="23">
        <f t="shared" si="1"/>
        <v>1.0125E-2</v>
      </c>
      <c r="J50" s="23">
        <f t="shared" si="2"/>
        <v>-4.5010000000000007E-3</v>
      </c>
    </row>
    <row r="51" spans="1:10" ht="26.25" x14ac:dyDescent="0.25">
      <c r="A51" s="15"/>
      <c r="B51" s="25" t="s">
        <v>49</v>
      </c>
      <c r="C51" s="24" t="s">
        <v>48</v>
      </c>
      <c r="D51" s="14" t="s">
        <v>3</v>
      </c>
      <c r="E51" s="31">
        <v>6</v>
      </c>
      <c r="F51" s="34">
        <v>2.3370000000000002</v>
      </c>
      <c r="G51" s="23">
        <f t="shared" si="0"/>
        <v>2.3370000000000001E-3</v>
      </c>
      <c r="H51" s="34">
        <v>4.6109999999999998</v>
      </c>
      <c r="I51" s="23">
        <f t="shared" si="1"/>
        <v>4.6109999999999996E-3</v>
      </c>
      <c r="J51" s="23">
        <f t="shared" si="2"/>
        <v>-2.2739999999999995E-3</v>
      </c>
    </row>
    <row r="52" spans="1:10" ht="24.75" x14ac:dyDescent="0.25">
      <c r="A52" s="15"/>
      <c r="B52" s="25" t="s">
        <v>15</v>
      </c>
      <c r="C52" s="24" t="s">
        <v>50</v>
      </c>
      <c r="D52" s="14" t="s">
        <v>3</v>
      </c>
      <c r="E52" s="31">
        <v>6</v>
      </c>
      <c r="F52" s="34">
        <v>3.7290000000000001</v>
      </c>
      <c r="G52" s="23">
        <f t="shared" si="0"/>
        <v>3.7290000000000001E-3</v>
      </c>
      <c r="H52" s="34">
        <v>1.4990000000000001</v>
      </c>
      <c r="I52" s="23">
        <f t="shared" si="1"/>
        <v>1.4990000000000001E-3</v>
      </c>
      <c r="J52" s="23">
        <f t="shared" si="2"/>
        <v>2.2300000000000002E-3</v>
      </c>
    </row>
    <row r="53" spans="1:10" ht="24.75" x14ac:dyDescent="0.25">
      <c r="A53" s="15"/>
      <c r="B53" s="25" t="s">
        <v>52</v>
      </c>
      <c r="C53" s="24" t="s">
        <v>51</v>
      </c>
      <c r="D53" s="14" t="s">
        <v>3</v>
      </c>
      <c r="E53" s="31">
        <v>6</v>
      </c>
      <c r="F53" s="34">
        <v>2.0339999999999998</v>
      </c>
      <c r="G53" s="23">
        <f t="shared" si="0"/>
        <v>2.0339999999999998E-3</v>
      </c>
      <c r="H53" s="34">
        <v>4.3540000000000001</v>
      </c>
      <c r="I53" s="23">
        <f t="shared" si="1"/>
        <v>4.3540000000000002E-3</v>
      </c>
      <c r="J53" s="23">
        <f t="shared" si="2"/>
        <v>-2.3200000000000004E-3</v>
      </c>
    </row>
    <row r="54" spans="1:10" ht="24.75" x14ac:dyDescent="0.25">
      <c r="A54" s="15"/>
      <c r="B54" s="25" t="s">
        <v>53</v>
      </c>
      <c r="C54" s="24"/>
      <c r="D54" s="14"/>
      <c r="E54" s="31">
        <v>6</v>
      </c>
      <c r="F54" s="34">
        <v>1.2829999999999999</v>
      </c>
      <c r="G54" s="23">
        <f t="shared" si="0"/>
        <v>1.2829999999999999E-3</v>
      </c>
      <c r="H54" s="34">
        <v>2.157</v>
      </c>
      <c r="I54" s="23">
        <f t="shared" si="1"/>
        <v>2.1570000000000001E-3</v>
      </c>
      <c r="J54" s="23">
        <f t="shared" si="2"/>
        <v>-8.7400000000000021E-4</v>
      </c>
    </row>
    <row r="55" spans="1:10" ht="36.75" x14ac:dyDescent="0.25">
      <c r="A55" s="15"/>
      <c r="B55" s="25" t="s">
        <v>55</v>
      </c>
      <c r="C55" s="24" t="s">
        <v>54</v>
      </c>
      <c r="D55" s="14" t="s">
        <v>3</v>
      </c>
      <c r="E55" s="31">
        <v>6</v>
      </c>
      <c r="F55" s="34">
        <v>6</v>
      </c>
      <c r="G55" s="23">
        <f t="shared" ref="G55:G56" si="3">F55/1000</f>
        <v>6.0000000000000001E-3</v>
      </c>
      <c r="H55" s="34">
        <v>1.9610000000000001</v>
      </c>
      <c r="I55" s="23">
        <f t="shared" ref="I55:I56" si="4">H55/1000</f>
        <v>1.9610000000000001E-3</v>
      </c>
      <c r="J55" s="23">
        <f t="shared" ref="J55:J56" si="5">G55-I55</f>
        <v>4.0390000000000001E-3</v>
      </c>
    </row>
    <row r="56" spans="1:10" ht="36.75" x14ac:dyDescent="0.25">
      <c r="A56" s="15"/>
      <c r="B56" s="25" t="s">
        <v>56</v>
      </c>
      <c r="C56" s="24" t="s">
        <v>54</v>
      </c>
      <c r="D56" s="18"/>
      <c r="E56" s="31">
        <v>6</v>
      </c>
      <c r="F56" s="34">
        <v>20</v>
      </c>
      <c r="G56" s="23">
        <f t="shared" si="3"/>
        <v>0.02</v>
      </c>
      <c r="H56" s="34">
        <v>15.430999999999999</v>
      </c>
      <c r="I56" s="23">
        <f t="shared" si="4"/>
        <v>1.5430999999999999E-2</v>
      </c>
      <c r="J56" s="23">
        <f t="shared" si="5"/>
        <v>4.5690000000000019E-3</v>
      </c>
    </row>
    <row r="57" spans="1:10" ht="24.75" x14ac:dyDescent="0.25">
      <c r="A57" s="15"/>
      <c r="B57" s="26" t="s">
        <v>52</v>
      </c>
      <c r="C57" s="28" t="s">
        <v>306</v>
      </c>
      <c r="D57" s="14" t="s">
        <v>3</v>
      </c>
      <c r="E57" s="31">
        <v>6</v>
      </c>
      <c r="F57" s="34">
        <v>1.391</v>
      </c>
      <c r="G57" s="23">
        <f t="shared" si="0"/>
        <v>1.3910000000000001E-3</v>
      </c>
      <c r="H57" s="34">
        <v>1.391</v>
      </c>
      <c r="I57" s="23">
        <f t="shared" si="1"/>
        <v>1.3910000000000001E-3</v>
      </c>
      <c r="J57" s="23">
        <f t="shared" si="2"/>
        <v>0</v>
      </c>
    </row>
    <row r="58" spans="1:10" ht="24.75" x14ac:dyDescent="0.25">
      <c r="A58" s="15"/>
      <c r="B58" s="25" t="s">
        <v>53</v>
      </c>
      <c r="C58" s="24"/>
      <c r="D58" s="14"/>
      <c r="E58" s="31">
        <v>6</v>
      </c>
      <c r="F58" s="34">
        <v>9.4E-2</v>
      </c>
      <c r="G58" s="23">
        <f t="shared" si="0"/>
        <v>9.3999999999999994E-5</v>
      </c>
      <c r="H58" s="34">
        <v>9.4E-2</v>
      </c>
      <c r="I58" s="23">
        <f t="shared" si="1"/>
        <v>9.3999999999999994E-5</v>
      </c>
      <c r="J58" s="23">
        <f t="shared" si="2"/>
        <v>0</v>
      </c>
    </row>
    <row r="59" spans="1:10" ht="24.75" x14ac:dyDescent="0.25">
      <c r="A59" s="15"/>
      <c r="B59" s="25" t="s">
        <v>65</v>
      </c>
      <c r="C59" s="24" t="s">
        <v>64</v>
      </c>
      <c r="D59" s="14" t="s">
        <v>3</v>
      </c>
      <c r="E59" s="31">
        <v>6</v>
      </c>
      <c r="F59" s="34">
        <v>3.22</v>
      </c>
      <c r="G59" s="23">
        <f t="shared" si="0"/>
        <v>3.2200000000000002E-3</v>
      </c>
      <c r="H59" s="34">
        <v>3</v>
      </c>
      <c r="I59" s="23">
        <f t="shared" si="1"/>
        <v>3.0000000000000001E-3</v>
      </c>
      <c r="J59" s="23">
        <f t="shared" si="2"/>
        <v>2.2000000000000014E-4</v>
      </c>
    </row>
    <row r="60" spans="1:10" ht="24.75" x14ac:dyDescent="0.25">
      <c r="A60" s="15"/>
      <c r="B60" s="25" t="s">
        <v>67</v>
      </c>
      <c r="C60" s="24" t="s">
        <v>66</v>
      </c>
      <c r="D60" s="14" t="s">
        <v>3</v>
      </c>
      <c r="E60" s="31">
        <v>6</v>
      </c>
      <c r="F60" s="34">
        <v>0.98299999999999998</v>
      </c>
      <c r="G60" s="23">
        <f t="shared" si="0"/>
        <v>9.8299999999999993E-4</v>
      </c>
      <c r="H60" s="34">
        <v>2.2930000000000001</v>
      </c>
      <c r="I60" s="23">
        <f t="shared" si="1"/>
        <v>2.2930000000000003E-3</v>
      </c>
      <c r="J60" s="23">
        <f t="shared" si="2"/>
        <v>-1.3100000000000004E-3</v>
      </c>
    </row>
    <row r="61" spans="1:10" ht="24.75" x14ac:dyDescent="0.25">
      <c r="A61" s="15"/>
      <c r="B61" s="25" t="s">
        <v>70</v>
      </c>
      <c r="C61" s="24" t="s">
        <v>69</v>
      </c>
      <c r="D61" s="14" t="s">
        <v>3</v>
      </c>
      <c r="E61" s="31">
        <v>6</v>
      </c>
      <c r="F61" s="34">
        <v>1.65</v>
      </c>
      <c r="G61" s="23">
        <f t="shared" si="0"/>
        <v>1.65E-3</v>
      </c>
      <c r="H61" s="34">
        <v>1.6</v>
      </c>
      <c r="I61" s="23">
        <f t="shared" si="1"/>
        <v>1.6000000000000001E-3</v>
      </c>
      <c r="J61" s="23">
        <f t="shared" si="2"/>
        <v>4.9999999999999914E-5</v>
      </c>
    </row>
    <row r="62" spans="1:10" ht="36.75" x14ac:dyDescent="0.25">
      <c r="A62" s="15"/>
      <c r="B62" s="25" t="s">
        <v>78</v>
      </c>
      <c r="C62" s="24" t="s">
        <v>77</v>
      </c>
      <c r="D62" s="14" t="s">
        <v>3</v>
      </c>
      <c r="E62" s="31">
        <v>6</v>
      </c>
      <c r="F62" s="34">
        <v>2.9929999999999999</v>
      </c>
      <c r="G62" s="23">
        <f t="shared" si="0"/>
        <v>2.993E-3</v>
      </c>
      <c r="H62" s="34">
        <v>2.4390000000000001</v>
      </c>
      <c r="I62" s="23">
        <f t="shared" si="1"/>
        <v>2.4390000000000002E-3</v>
      </c>
      <c r="J62" s="23">
        <f t="shared" si="2"/>
        <v>5.5399999999999981E-4</v>
      </c>
    </row>
    <row r="63" spans="1:10" ht="24.75" x14ac:dyDescent="0.25">
      <c r="A63" s="15"/>
      <c r="B63" s="25" t="s">
        <v>81</v>
      </c>
      <c r="C63" s="24" t="s">
        <v>307</v>
      </c>
      <c r="D63" s="14" t="s">
        <v>3</v>
      </c>
      <c r="E63" s="31">
        <v>6</v>
      </c>
      <c r="F63" s="34">
        <v>2.601</v>
      </c>
      <c r="G63" s="23">
        <f t="shared" si="0"/>
        <v>2.601E-3</v>
      </c>
      <c r="H63" s="34">
        <v>0</v>
      </c>
      <c r="I63" s="23">
        <f t="shared" si="1"/>
        <v>0</v>
      </c>
      <c r="J63" s="23">
        <f t="shared" si="2"/>
        <v>2.601E-3</v>
      </c>
    </row>
    <row r="64" spans="1:10" ht="24.75" x14ac:dyDescent="0.25">
      <c r="A64" s="15"/>
      <c r="B64" s="25" t="s">
        <v>83</v>
      </c>
      <c r="C64" s="24" t="s">
        <v>82</v>
      </c>
      <c r="D64" s="14" t="s">
        <v>3</v>
      </c>
      <c r="E64" s="31">
        <v>6</v>
      </c>
      <c r="F64" s="34">
        <v>2.82</v>
      </c>
      <c r="G64" s="23">
        <f t="shared" si="0"/>
        <v>2.82E-3</v>
      </c>
      <c r="H64" s="34">
        <v>2.7370000000000001</v>
      </c>
      <c r="I64" s="23">
        <f t="shared" si="1"/>
        <v>2.7370000000000003E-3</v>
      </c>
      <c r="J64" s="23">
        <f t="shared" si="2"/>
        <v>8.2999999999999741E-5</v>
      </c>
    </row>
    <row r="65" spans="1:10" ht="36.75" x14ac:dyDescent="0.25">
      <c r="A65" s="15"/>
      <c r="B65" s="25" t="s">
        <v>85</v>
      </c>
      <c r="C65" s="24" t="s">
        <v>84</v>
      </c>
      <c r="D65" s="14" t="s">
        <v>3</v>
      </c>
      <c r="E65" s="31">
        <v>6</v>
      </c>
      <c r="F65" s="34">
        <v>8</v>
      </c>
      <c r="G65" s="23">
        <f t="shared" si="0"/>
        <v>8.0000000000000002E-3</v>
      </c>
      <c r="H65" s="34">
        <v>8.1940000000000008</v>
      </c>
      <c r="I65" s="23">
        <f t="shared" si="1"/>
        <v>8.1940000000000016E-3</v>
      </c>
      <c r="J65" s="23">
        <f t="shared" si="2"/>
        <v>-1.9400000000000146E-4</v>
      </c>
    </row>
    <row r="66" spans="1:10" ht="77.25" x14ac:dyDescent="0.25">
      <c r="A66" s="15"/>
      <c r="B66" s="25" t="s">
        <v>290</v>
      </c>
      <c r="C66" s="24" t="s">
        <v>308</v>
      </c>
      <c r="D66" s="14" t="s">
        <v>3</v>
      </c>
      <c r="E66" s="31">
        <v>6</v>
      </c>
      <c r="F66" s="34">
        <v>5</v>
      </c>
      <c r="G66" s="23">
        <f t="shared" si="0"/>
        <v>5.0000000000000001E-3</v>
      </c>
      <c r="H66" s="34">
        <v>5.2560000000000002</v>
      </c>
      <c r="I66" s="23">
        <f t="shared" si="1"/>
        <v>5.2560000000000003E-3</v>
      </c>
      <c r="J66" s="23">
        <f t="shared" si="2"/>
        <v>-2.5600000000000015E-4</v>
      </c>
    </row>
    <row r="67" spans="1:10" ht="24.75" x14ac:dyDescent="0.25">
      <c r="A67" s="15"/>
      <c r="B67" s="25" t="s">
        <v>13</v>
      </c>
      <c r="C67" s="24" t="s">
        <v>88</v>
      </c>
      <c r="D67" s="14" t="s">
        <v>3</v>
      </c>
      <c r="E67" s="31">
        <v>6</v>
      </c>
      <c r="F67" s="34">
        <v>2</v>
      </c>
      <c r="G67" s="23">
        <f t="shared" si="0"/>
        <v>2E-3</v>
      </c>
      <c r="H67" s="34">
        <v>0.30499999999999999</v>
      </c>
      <c r="I67" s="23">
        <f t="shared" si="1"/>
        <v>3.0499999999999999E-4</v>
      </c>
      <c r="J67" s="23">
        <f t="shared" si="2"/>
        <v>1.6950000000000001E-3</v>
      </c>
    </row>
    <row r="68" spans="1:10" ht="24.75" x14ac:dyDescent="0.25">
      <c r="A68" s="15"/>
      <c r="B68" s="25" t="s">
        <v>92</v>
      </c>
      <c r="C68" s="24" t="s">
        <v>91</v>
      </c>
      <c r="D68" s="14" t="s">
        <v>3</v>
      </c>
      <c r="E68" s="31">
        <v>6</v>
      </c>
      <c r="F68" s="34">
        <v>5</v>
      </c>
      <c r="G68" s="23">
        <f t="shared" si="0"/>
        <v>5.0000000000000001E-3</v>
      </c>
      <c r="H68" s="34">
        <v>10.291</v>
      </c>
      <c r="I68" s="23">
        <f t="shared" si="1"/>
        <v>1.0291E-2</v>
      </c>
      <c r="J68" s="23">
        <f t="shared" si="2"/>
        <v>-5.2909999999999997E-3</v>
      </c>
    </row>
    <row r="69" spans="1:10" ht="36.75" x14ac:dyDescent="0.25">
      <c r="A69" s="15"/>
      <c r="B69" s="25" t="s">
        <v>100</v>
      </c>
      <c r="C69" s="24" t="s">
        <v>98</v>
      </c>
      <c r="D69" s="14" t="s">
        <v>3</v>
      </c>
      <c r="E69" s="31">
        <v>6</v>
      </c>
      <c r="F69" s="34">
        <v>17</v>
      </c>
      <c r="G69" s="23">
        <f t="shared" si="0"/>
        <v>1.7000000000000001E-2</v>
      </c>
      <c r="H69" s="34">
        <v>9.1530000000000005</v>
      </c>
      <c r="I69" s="23">
        <f t="shared" si="1"/>
        <v>9.1529999999999997E-3</v>
      </c>
      <c r="J69" s="23">
        <f t="shared" si="2"/>
        <v>7.8470000000000015E-3</v>
      </c>
    </row>
    <row r="70" spans="1:10" ht="24.75" x14ac:dyDescent="0.25">
      <c r="A70" s="15"/>
      <c r="B70" s="25" t="s">
        <v>99</v>
      </c>
      <c r="C70" s="24" t="s">
        <v>98</v>
      </c>
      <c r="D70" s="14" t="s">
        <v>3</v>
      </c>
      <c r="E70" s="31">
        <v>6</v>
      </c>
      <c r="F70" s="34">
        <v>7</v>
      </c>
      <c r="G70" s="23">
        <f t="shared" ref="G70" si="6">F70/1000</f>
        <v>7.0000000000000001E-3</v>
      </c>
      <c r="H70" s="34">
        <v>4.8540000000000001</v>
      </c>
      <c r="I70" s="23">
        <f t="shared" ref="I70" si="7">H70/1000</f>
        <v>4.8539999999999998E-3</v>
      </c>
      <c r="J70" s="23">
        <f t="shared" ref="J70" si="8">G70-I70</f>
        <v>2.1460000000000003E-3</v>
      </c>
    </row>
    <row r="71" spans="1:10" ht="24.75" x14ac:dyDescent="0.25">
      <c r="A71" s="15"/>
      <c r="B71" s="25" t="s">
        <v>103</v>
      </c>
      <c r="C71" s="24" t="s">
        <v>102</v>
      </c>
      <c r="D71" s="14" t="s">
        <v>3</v>
      </c>
      <c r="E71" s="31">
        <v>6</v>
      </c>
      <c r="F71" s="34">
        <v>3.6</v>
      </c>
      <c r="G71" s="23">
        <f t="shared" ref="G71:G135" si="9">F71/1000</f>
        <v>3.5999999999999999E-3</v>
      </c>
      <c r="H71" s="34">
        <v>2.8439999999999999</v>
      </c>
      <c r="I71" s="23">
        <f t="shared" si="1"/>
        <v>2.8439999999999997E-3</v>
      </c>
      <c r="J71" s="23">
        <f t="shared" si="2"/>
        <v>7.5600000000000016E-4</v>
      </c>
    </row>
    <row r="72" spans="1:10" ht="28.9" customHeight="1" x14ac:dyDescent="0.25">
      <c r="A72" s="15"/>
      <c r="B72" s="25" t="s">
        <v>291</v>
      </c>
      <c r="C72" s="24" t="s">
        <v>309</v>
      </c>
      <c r="D72" s="14"/>
      <c r="E72" s="31">
        <v>6</v>
      </c>
      <c r="F72" s="34">
        <v>3.298</v>
      </c>
      <c r="G72" s="23">
        <f t="shared" si="9"/>
        <v>3.2980000000000002E-3</v>
      </c>
      <c r="H72" s="34">
        <v>0.129</v>
      </c>
      <c r="I72" s="23">
        <f t="shared" ref="I72:I136" si="10">H72/1000</f>
        <v>1.2899999999999999E-4</v>
      </c>
      <c r="J72" s="23">
        <f t="shared" ref="J72:J136" si="11">G72-I72</f>
        <v>3.1689999999999999E-3</v>
      </c>
    </row>
    <row r="73" spans="1:10" ht="24.75" x14ac:dyDescent="0.25">
      <c r="A73" s="15"/>
      <c r="B73" s="25" t="s">
        <v>105</v>
      </c>
      <c r="C73" s="24" t="s">
        <v>104</v>
      </c>
      <c r="D73" s="14" t="s">
        <v>3</v>
      </c>
      <c r="E73" s="31">
        <v>6</v>
      </c>
      <c r="F73" s="34">
        <v>4.9829999999999997</v>
      </c>
      <c r="G73" s="23">
        <f t="shared" si="9"/>
        <v>4.9829999999999996E-3</v>
      </c>
      <c r="H73" s="34">
        <v>9.2989999999999995</v>
      </c>
      <c r="I73" s="23">
        <f t="shared" si="10"/>
        <v>9.299E-3</v>
      </c>
      <c r="J73" s="23">
        <f t="shared" si="11"/>
        <v>-4.3160000000000004E-3</v>
      </c>
    </row>
    <row r="74" spans="1:10" ht="24.75" x14ac:dyDescent="0.25">
      <c r="A74" s="15"/>
      <c r="B74" s="25" t="s">
        <v>273</v>
      </c>
      <c r="C74" s="24" t="s">
        <v>310</v>
      </c>
      <c r="D74" s="14" t="s">
        <v>3</v>
      </c>
      <c r="E74" s="31">
        <v>6</v>
      </c>
      <c r="F74" s="34">
        <v>3.2850000000000001</v>
      </c>
      <c r="G74" s="23">
        <f t="shared" si="9"/>
        <v>3.2850000000000002E-3</v>
      </c>
      <c r="H74" s="34">
        <v>3.5270000000000001</v>
      </c>
      <c r="I74" s="23">
        <f t="shared" si="10"/>
        <v>3.5270000000000002E-3</v>
      </c>
      <c r="J74" s="23">
        <f t="shared" si="11"/>
        <v>-2.4200000000000003E-4</v>
      </c>
    </row>
    <row r="75" spans="1:10" ht="24.75" x14ac:dyDescent="0.25">
      <c r="A75" s="15"/>
      <c r="B75" s="25" t="s">
        <v>107</v>
      </c>
      <c r="C75" s="24" t="s">
        <v>106</v>
      </c>
      <c r="D75" s="14" t="s">
        <v>3</v>
      </c>
      <c r="E75" s="31">
        <v>6</v>
      </c>
      <c r="F75" s="34">
        <v>3.2</v>
      </c>
      <c r="G75" s="23">
        <f t="shared" si="9"/>
        <v>3.2000000000000002E-3</v>
      </c>
      <c r="H75" s="34">
        <v>2.5369999999999999</v>
      </c>
      <c r="I75" s="23">
        <f t="shared" si="10"/>
        <v>2.5369999999999998E-3</v>
      </c>
      <c r="J75" s="23">
        <f t="shared" si="11"/>
        <v>6.6300000000000039E-4</v>
      </c>
    </row>
    <row r="76" spans="1:10" ht="36.75" x14ac:dyDescent="0.25">
      <c r="A76" s="15"/>
      <c r="B76" s="25" t="s">
        <v>19</v>
      </c>
      <c r="C76" s="24" t="s">
        <v>111</v>
      </c>
      <c r="D76" s="14" t="s">
        <v>3</v>
      </c>
      <c r="E76" s="31">
        <v>6</v>
      </c>
      <c r="F76" s="34">
        <v>3.3969999999999998</v>
      </c>
      <c r="G76" s="23">
        <f t="shared" si="9"/>
        <v>3.3969999999999998E-3</v>
      </c>
      <c r="H76" s="34">
        <v>0</v>
      </c>
      <c r="I76" s="23">
        <f t="shared" si="10"/>
        <v>0</v>
      </c>
      <c r="J76" s="23">
        <f t="shared" si="11"/>
        <v>3.3969999999999998E-3</v>
      </c>
    </row>
    <row r="77" spans="1:10" ht="31.5" customHeight="1" x14ac:dyDescent="0.25">
      <c r="A77" s="15"/>
      <c r="B77" s="25" t="s">
        <v>115</v>
      </c>
      <c r="C77" s="24" t="s">
        <v>114</v>
      </c>
      <c r="D77" s="14" t="s">
        <v>3</v>
      </c>
      <c r="E77" s="31">
        <v>6</v>
      </c>
      <c r="F77" s="34">
        <v>12</v>
      </c>
      <c r="G77" s="23">
        <f t="shared" si="9"/>
        <v>1.2E-2</v>
      </c>
      <c r="H77" s="34">
        <v>10.657</v>
      </c>
      <c r="I77" s="23">
        <f t="shared" si="10"/>
        <v>1.0657E-2</v>
      </c>
      <c r="J77" s="23">
        <f t="shared" si="11"/>
        <v>1.3430000000000004E-3</v>
      </c>
    </row>
    <row r="78" spans="1:10" ht="24.75" x14ac:dyDescent="0.25">
      <c r="A78" s="15"/>
      <c r="B78" s="25" t="s">
        <v>117</v>
      </c>
      <c r="C78" s="24" t="s">
        <v>116</v>
      </c>
      <c r="D78" s="14" t="s">
        <v>3</v>
      </c>
      <c r="E78" s="31">
        <v>6</v>
      </c>
      <c r="F78" s="34">
        <v>2.1</v>
      </c>
      <c r="G78" s="23">
        <f t="shared" si="9"/>
        <v>2.1000000000000003E-3</v>
      </c>
      <c r="H78" s="34">
        <v>2.1930000000000001</v>
      </c>
      <c r="I78" s="23">
        <f t="shared" si="10"/>
        <v>2.1930000000000001E-3</v>
      </c>
      <c r="J78" s="23">
        <f t="shared" si="11"/>
        <v>-9.2999999999999767E-5</v>
      </c>
    </row>
    <row r="79" spans="1:10" ht="24.75" x14ac:dyDescent="0.25">
      <c r="A79" s="15"/>
      <c r="B79" s="25" t="s">
        <v>131</v>
      </c>
      <c r="C79" s="24" t="s">
        <v>130</v>
      </c>
      <c r="D79" s="14" t="s">
        <v>3</v>
      </c>
      <c r="E79" s="31">
        <v>6</v>
      </c>
      <c r="F79" s="34">
        <v>4.75</v>
      </c>
      <c r="G79" s="23">
        <f t="shared" si="9"/>
        <v>4.7499999999999999E-3</v>
      </c>
      <c r="H79" s="34">
        <v>5.6920000000000002</v>
      </c>
      <c r="I79" s="23">
        <f t="shared" si="10"/>
        <v>5.692E-3</v>
      </c>
      <c r="J79" s="23">
        <f t="shared" si="11"/>
        <v>-9.4200000000000013E-4</v>
      </c>
    </row>
    <row r="80" spans="1:10" ht="36.75" x14ac:dyDescent="0.25">
      <c r="A80" s="15"/>
      <c r="B80" s="25" t="s">
        <v>133</v>
      </c>
      <c r="C80" s="24" t="s">
        <v>132</v>
      </c>
      <c r="D80" s="14" t="s">
        <v>3</v>
      </c>
      <c r="E80" s="31">
        <v>6</v>
      </c>
      <c r="F80" s="34">
        <v>2</v>
      </c>
      <c r="G80" s="23">
        <f t="shared" si="9"/>
        <v>2E-3</v>
      </c>
      <c r="H80" s="34">
        <v>1.829</v>
      </c>
      <c r="I80" s="23">
        <f t="shared" si="10"/>
        <v>1.8289999999999999E-3</v>
      </c>
      <c r="J80" s="23">
        <f t="shared" si="11"/>
        <v>1.7100000000000014E-4</v>
      </c>
    </row>
    <row r="81" spans="1:10" ht="36.75" x14ac:dyDescent="0.25">
      <c r="A81" s="15"/>
      <c r="B81" s="25" t="s">
        <v>137</v>
      </c>
      <c r="C81" s="24" t="s">
        <v>136</v>
      </c>
      <c r="D81" s="14" t="s">
        <v>3</v>
      </c>
      <c r="E81" s="31">
        <v>6</v>
      </c>
      <c r="F81" s="34">
        <v>5.6070000000000002</v>
      </c>
      <c r="G81" s="23">
        <f t="shared" si="9"/>
        <v>5.607E-3</v>
      </c>
      <c r="H81" s="34">
        <v>11.702</v>
      </c>
      <c r="I81" s="23">
        <f t="shared" si="10"/>
        <v>1.1702000000000001E-2</v>
      </c>
      <c r="J81" s="23">
        <f t="shared" si="11"/>
        <v>-6.0950000000000006E-3</v>
      </c>
    </row>
    <row r="82" spans="1:10" ht="36.75" x14ac:dyDescent="0.25">
      <c r="A82" s="15"/>
      <c r="B82" s="25" t="s">
        <v>139</v>
      </c>
      <c r="C82" s="24" t="s">
        <v>138</v>
      </c>
      <c r="D82" s="14" t="s">
        <v>3</v>
      </c>
      <c r="E82" s="31">
        <v>6</v>
      </c>
      <c r="F82" s="34"/>
      <c r="G82" s="23">
        <f t="shared" si="9"/>
        <v>0</v>
      </c>
      <c r="H82" s="34"/>
      <c r="I82" s="23">
        <f t="shared" si="10"/>
        <v>0</v>
      </c>
      <c r="J82" s="23">
        <f t="shared" si="11"/>
        <v>0</v>
      </c>
    </row>
    <row r="83" spans="1:10" ht="26.25" x14ac:dyDescent="0.25">
      <c r="A83" s="15"/>
      <c r="B83" s="25" t="s">
        <v>140</v>
      </c>
      <c r="C83" s="24" t="s">
        <v>311</v>
      </c>
      <c r="D83" s="14" t="s">
        <v>3</v>
      </c>
      <c r="E83" s="31">
        <v>6</v>
      </c>
      <c r="F83" s="34">
        <v>3.3</v>
      </c>
      <c r="G83" s="23">
        <f t="shared" si="9"/>
        <v>3.3E-3</v>
      </c>
      <c r="H83" s="34">
        <v>3.1480000000000001</v>
      </c>
      <c r="I83" s="23">
        <f t="shared" si="10"/>
        <v>3.1480000000000002E-3</v>
      </c>
      <c r="J83" s="23">
        <f t="shared" si="11"/>
        <v>1.5199999999999979E-4</v>
      </c>
    </row>
    <row r="84" spans="1:10" ht="24.75" x14ac:dyDescent="0.25">
      <c r="A84" s="15"/>
      <c r="B84" s="25" t="s">
        <v>142</v>
      </c>
      <c r="C84" s="24" t="s">
        <v>141</v>
      </c>
      <c r="D84" s="14" t="s">
        <v>3</v>
      </c>
      <c r="E84" s="31">
        <v>6</v>
      </c>
      <c r="F84" s="34">
        <v>6</v>
      </c>
      <c r="G84" s="23">
        <f t="shared" si="9"/>
        <v>6.0000000000000001E-3</v>
      </c>
      <c r="H84" s="34">
        <v>6</v>
      </c>
      <c r="I84" s="23">
        <f t="shared" si="10"/>
        <v>6.0000000000000001E-3</v>
      </c>
      <c r="J84" s="23">
        <f t="shared" si="11"/>
        <v>0</v>
      </c>
    </row>
    <row r="85" spans="1:10" ht="36.75" x14ac:dyDescent="0.25">
      <c r="A85" s="15"/>
      <c r="B85" s="25" t="s">
        <v>159</v>
      </c>
      <c r="C85" s="24" t="s">
        <v>158</v>
      </c>
      <c r="D85" s="14"/>
      <c r="E85" s="31">
        <v>6</v>
      </c>
      <c r="F85" s="34">
        <v>2.6</v>
      </c>
      <c r="G85" s="23">
        <f t="shared" si="9"/>
        <v>2.5999999999999999E-3</v>
      </c>
      <c r="H85" s="34">
        <v>2.5129999999999999</v>
      </c>
      <c r="I85" s="23">
        <f t="shared" si="10"/>
        <v>2.513E-3</v>
      </c>
      <c r="J85" s="23">
        <f t="shared" si="11"/>
        <v>8.6999999999999838E-5</v>
      </c>
    </row>
    <row r="86" spans="1:10" ht="24.75" x14ac:dyDescent="0.25">
      <c r="A86" s="15"/>
      <c r="B86" s="25" t="s">
        <v>163</v>
      </c>
      <c r="C86" s="24" t="s">
        <v>162</v>
      </c>
      <c r="D86" s="14" t="s">
        <v>3</v>
      </c>
      <c r="E86" s="31">
        <v>6</v>
      </c>
      <c r="F86" s="34">
        <v>1.81</v>
      </c>
      <c r="G86" s="23">
        <f t="shared" si="9"/>
        <v>1.81E-3</v>
      </c>
      <c r="H86" s="34">
        <v>1.7709999999999999</v>
      </c>
      <c r="I86" s="23">
        <f t="shared" si="10"/>
        <v>1.771E-3</v>
      </c>
      <c r="J86" s="23">
        <f t="shared" si="11"/>
        <v>3.8999999999999972E-5</v>
      </c>
    </row>
    <row r="87" spans="1:10" ht="36.75" x14ac:dyDescent="0.25">
      <c r="A87" s="15"/>
      <c r="B87" s="25" t="s">
        <v>110</v>
      </c>
      <c r="C87" s="24" t="s">
        <v>164</v>
      </c>
      <c r="D87" s="14" t="s">
        <v>3</v>
      </c>
      <c r="E87" s="31">
        <v>6</v>
      </c>
      <c r="F87" s="34">
        <v>4.5</v>
      </c>
      <c r="G87" s="23">
        <f t="shared" si="9"/>
        <v>4.4999999999999997E-3</v>
      </c>
      <c r="H87" s="34">
        <v>3.3140000000000001</v>
      </c>
      <c r="I87" s="23">
        <f t="shared" si="10"/>
        <v>3.3140000000000001E-3</v>
      </c>
      <c r="J87" s="23">
        <f t="shared" si="11"/>
        <v>1.1859999999999996E-3</v>
      </c>
    </row>
    <row r="88" spans="1:10" ht="24.75" x14ac:dyDescent="0.25">
      <c r="A88" s="15"/>
      <c r="B88" s="25" t="s">
        <v>81</v>
      </c>
      <c r="C88" s="24" t="s">
        <v>165</v>
      </c>
      <c r="D88" s="14" t="s">
        <v>3</v>
      </c>
      <c r="E88" s="31">
        <v>6</v>
      </c>
      <c r="F88" s="34">
        <v>1.851</v>
      </c>
      <c r="G88" s="23">
        <f t="shared" si="9"/>
        <v>1.851E-3</v>
      </c>
      <c r="H88" s="34">
        <v>4.8079999999999998</v>
      </c>
      <c r="I88" s="23">
        <f t="shared" si="10"/>
        <v>4.8079999999999998E-3</v>
      </c>
      <c r="J88" s="23">
        <f t="shared" si="11"/>
        <v>-2.9569999999999996E-3</v>
      </c>
    </row>
    <row r="89" spans="1:10" ht="24.75" x14ac:dyDescent="0.25">
      <c r="A89" s="15"/>
      <c r="B89" s="25" t="s">
        <v>167</v>
      </c>
      <c r="C89" s="24" t="s">
        <v>166</v>
      </c>
      <c r="D89" s="14" t="s">
        <v>3</v>
      </c>
      <c r="E89" s="31">
        <v>6</v>
      </c>
      <c r="F89" s="34">
        <v>2.899</v>
      </c>
      <c r="G89" s="23">
        <f t="shared" si="9"/>
        <v>2.8990000000000001E-3</v>
      </c>
      <c r="H89" s="34">
        <v>2.2440000000000002</v>
      </c>
      <c r="I89" s="23">
        <f t="shared" si="10"/>
        <v>2.2440000000000003E-3</v>
      </c>
      <c r="J89" s="23">
        <f t="shared" si="11"/>
        <v>6.5499999999999977E-4</v>
      </c>
    </row>
    <row r="90" spans="1:10" ht="36.75" x14ac:dyDescent="0.25">
      <c r="A90" s="15"/>
      <c r="B90" s="25" t="s">
        <v>159</v>
      </c>
      <c r="C90" s="24" t="s">
        <v>169</v>
      </c>
      <c r="D90" s="14" t="s">
        <v>3</v>
      </c>
      <c r="E90" s="31">
        <v>6</v>
      </c>
      <c r="F90" s="34">
        <v>7.274</v>
      </c>
      <c r="G90" s="23">
        <f t="shared" si="9"/>
        <v>7.2740000000000001E-3</v>
      </c>
      <c r="H90" s="34">
        <v>6.9660000000000002</v>
      </c>
      <c r="I90" s="23">
        <f t="shared" si="10"/>
        <v>6.966E-3</v>
      </c>
      <c r="J90" s="23">
        <f t="shared" si="11"/>
        <v>3.0800000000000011E-4</v>
      </c>
    </row>
    <row r="91" spans="1:10" ht="19.7" customHeight="1" x14ac:dyDescent="0.25">
      <c r="A91" s="15"/>
      <c r="B91" s="25" t="s">
        <v>172</v>
      </c>
      <c r="C91" s="24" t="s">
        <v>171</v>
      </c>
      <c r="D91" s="14" t="s">
        <v>3</v>
      </c>
      <c r="E91" s="31">
        <v>6</v>
      </c>
      <c r="F91" s="34">
        <v>10</v>
      </c>
      <c r="G91" s="23">
        <f t="shared" si="9"/>
        <v>0.01</v>
      </c>
      <c r="H91" s="34">
        <v>7.2709999999999999</v>
      </c>
      <c r="I91" s="23">
        <f t="shared" si="10"/>
        <v>7.2709999999999997E-3</v>
      </c>
      <c r="J91" s="23">
        <f t="shared" si="11"/>
        <v>2.7290000000000005E-3</v>
      </c>
    </row>
    <row r="92" spans="1:10" ht="24.75" x14ac:dyDescent="0.25">
      <c r="A92" s="15"/>
      <c r="B92" s="25" t="s">
        <v>174</v>
      </c>
      <c r="C92" s="24" t="s">
        <v>173</v>
      </c>
      <c r="D92" s="14" t="s">
        <v>3</v>
      </c>
      <c r="E92" s="31">
        <v>6</v>
      </c>
      <c r="F92" s="34">
        <v>3.9</v>
      </c>
      <c r="G92" s="23">
        <f t="shared" si="9"/>
        <v>3.8999999999999998E-3</v>
      </c>
      <c r="H92" s="34">
        <v>2.855</v>
      </c>
      <c r="I92" s="23">
        <f t="shared" si="10"/>
        <v>2.8549999999999999E-3</v>
      </c>
      <c r="J92" s="23">
        <f t="shared" si="11"/>
        <v>1.0449999999999999E-3</v>
      </c>
    </row>
    <row r="93" spans="1:10" ht="43.5" customHeight="1" x14ac:dyDescent="0.25">
      <c r="A93" s="15"/>
      <c r="B93" s="25" t="s">
        <v>180</v>
      </c>
      <c r="C93" s="24" t="s">
        <v>179</v>
      </c>
      <c r="D93" s="14" t="s">
        <v>3</v>
      </c>
      <c r="E93" s="31">
        <v>6</v>
      </c>
      <c r="F93" s="34">
        <v>4.8</v>
      </c>
      <c r="G93" s="23">
        <f t="shared" si="9"/>
        <v>4.7999999999999996E-3</v>
      </c>
      <c r="H93" s="34">
        <v>4.2160000000000002</v>
      </c>
      <c r="I93" s="23">
        <f t="shared" si="10"/>
        <v>4.2160000000000001E-3</v>
      </c>
      <c r="J93" s="23">
        <f t="shared" si="11"/>
        <v>5.8399999999999945E-4</v>
      </c>
    </row>
    <row r="94" spans="1:10" ht="34.5" customHeight="1" x14ac:dyDescent="0.25">
      <c r="A94" s="15"/>
      <c r="B94" s="25" t="s">
        <v>185</v>
      </c>
      <c r="C94" s="24" t="s">
        <v>184</v>
      </c>
      <c r="D94" s="14"/>
      <c r="E94" s="31">
        <v>6</v>
      </c>
      <c r="F94" s="34">
        <v>10.78</v>
      </c>
      <c r="G94" s="23">
        <f t="shared" si="9"/>
        <v>1.078E-2</v>
      </c>
      <c r="H94" s="34">
        <v>8.609</v>
      </c>
      <c r="I94" s="23">
        <f t="shared" si="10"/>
        <v>8.6090000000000003E-3</v>
      </c>
      <c r="J94" s="23">
        <f t="shared" si="11"/>
        <v>2.1709999999999993E-3</v>
      </c>
    </row>
    <row r="95" spans="1:10" ht="24.75" x14ac:dyDescent="0.25">
      <c r="A95" s="15"/>
      <c r="B95" s="25" t="s">
        <v>189</v>
      </c>
      <c r="C95" s="24" t="s">
        <v>188</v>
      </c>
      <c r="D95" s="14" t="s">
        <v>3</v>
      </c>
      <c r="E95" s="31">
        <v>6</v>
      </c>
      <c r="F95" s="34">
        <v>7.6</v>
      </c>
      <c r="G95" s="23">
        <f t="shared" si="9"/>
        <v>7.6E-3</v>
      </c>
      <c r="H95" s="34">
        <v>4.9909999999999997</v>
      </c>
      <c r="I95" s="23">
        <f t="shared" si="10"/>
        <v>4.9909999999999998E-3</v>
      </c>
      <c r="J95" s="23">
        <f t="shared" si="11"/>
        <v>2.6090000000000002E-3</v>
      </c>
    </row>
    <row r="96" spans="1:10" ht="23.85" customHeight="1" x14ac:dyDescent="0.25">
      <c r="A96" s="15"/>
      <c r="B96" s="25" t="s">
        <v>193</v>
      </c>
      <c r="C96" s="24" t="s">
        <v>192</v>
      </c>
      <c r="D96" s="19"/>
      <c r="E96" s="31">
        <v>6</v>
      </c>
      <c r="F96" s="34">
        <v>4</v>
      </c>
      <c r="G96" s="23">
        <f t="shared" si="9"/>
        <v>4.0000000000000001E-3</v>
      </c>
      <c r="H96" s="34">
        <v>1.4610000000000001</v>
      </c>
      <c r="I96" s="23">
        <f t="shared" si="10"/>
        <v>1.4610000000000001E-3</v>
      </c>
      <c r="J96" s="23">
        <f t="shared" si="11"/>
        <v>2.539E-3</v>
      </c>
    </row>
    <row r="97" spans="1:10" ht="36.4" customHeight="1" x14ac:dyDescent="0.25">
      <c r="A97" s="15"/>
      <c r="B97" s="25" t="s">
        <v>25</v>
      </c>
      <c r="C97" s="24" t="s">
        <v>204</v>
      </c>
      <c r="D97" s="14" t="s">
        <v>3</v>
      </c>
      <c r="E97" s="31">
        <v>6</v>
      </c>
      <c r="F97" s="34">
        <v>2.7</v>
      </c>
      <c r="G97" s="23">
        <f t="shared" si="9"/>
        <v>2.7000000000000001E-3</v>
      </c>
      <c r="H97" s="34">
        <v>1.94</v>
      </c>
      <c r="I97" s="23">
        <f t="shared" si="10"/>
        <v>1.9399999999999999E-3</v>
      </c>
      <c r="J97" s="23">
        <f t="shared" si="11"/>
        <v>7.6000000000000026E-4</v>
      </c>
    </row>
    <row r="98" spans="1:10" ht="24.75" x14ac:dyDescent="0.25">
      <c r="A98" s="15"/>
      <c r="B98" s="25" t="s">
        <v>206</v>
      </c>
      <c r="C98" s="24" t="s">
        <v>205</v>
      </c>
      <c r="D98" s="14" t="s">
        <v>3</v>
      </c>
      <c r="E98" s="31">
        <v>6</v>
      </c>
      <c r="F98" s="34">
        <v>7.46</v>
      </c>
      <c r="G98" s="23">
        <f t="shared" si="9"/>
        <v>7.4599999999999996E-3</v>
      </c>
      <c r="H98" s="34">
        <v>3.4079999999999999</v>
      </c>
      <c r="I98" s="23">
        <f t="shared" si="10"/>
        <v>3.408E-3</v>
      </c>
      <c r="J98" s="23">
        <f t="shared" si="11"/>
        <v>4.052E-3</v>
      </c>
    </row>
    <row r="99" spans="1:10" ht="36.75" x14ac:dyDescent="0.25">
      <c r="A99" s="15"/>
      <c r="B99" s="25" t="s">
        <v>274</v>
      </c>
      <c r="C99" s="24" t="s">
        <v>313</v>
      </c>
      <c r="D99" s="14" t="s">
        <v>3</v>
      </c>
      <c r="E99" s="31">
        <v>6</v>
      </c>
      <c r="F99" s="34">
        <v>3</v>
      </c>
      <c r="G99" s="23">
        <f t="shared" si="9"/>
        <v>3.0000000000000001E-3</v>
      </c>
      <c r="H99" s="34">
        <v>2.2109999999999999</v>
      </c>
      <c r="I99" s="23">
        <f t="shared" si="10"/>
        <v>2.2109999999999999E-3</v>
      </c>
      <c r="J99" s="23">
        <f t="shared" si="11"/>
        <v>7.890000000000002E-4</v>
      </c>
    </row>
    <row r="100" spans="1:10" ht="36.75" x14ac:dyDescent="0.25">
      <c r="A100" s="15"/>
      <c r="B100" s="25" t="s">
        <v>219</v>
      </c>
      <c r="C100" s="24" t="s">
        <v>218</v>
      </c>
      <c r="D100" s="14" t="s">
        <v>3</v>
      </c>
      <c r="E100" s="31">
        <v>6</v>
      </c>
      <c r="F100" s="34">
        <v>6.5</v>
      </c>
      <c r="G100" s="23">
        <f t="shared" si="9"/>
        <v>6.4999999999999997E-3</v>
      </c>
      <c r="H100" s="34">
        <v>6.8419999999999996</v>
      </c>
      <c r="I100" s="23">
        <f t="shared" si="10"/>
        <v>6.842E-3</v>
      </c>
      <c r="J100" s="23">
        <f t="shared" si="11"/>
        <v>-3.4200000000000029E-4</v>
      </c>
    </row>
    <row r="101" spans="1:10" ht="24.75" x14ac:dyDescent="0.25">
      <c r="A101" s="15"/>
      <c r="B101" s="25" t="s">
        <v>223</v>
      </c>
      <c r="C101" s="24" t="s">
        <v>222</v>
      </c>
      <c r="D101" s="14" t="s">
        <v>3</v>
      </c>
      <c r="E101" s="31">
        <v>6</v>
      </c>
      <c r="F101" s="34">
        <v>6.8</v>
      </c>
      <c r="G101" s="23">
        <f t="shared" si="9"/>
        <v>6.7999999999999996E-3</v>
      </c>
      <c r="H101" s="34">
        <v>5.7030000000000003</v>
      </c>
      <c r="I101" s="23">
        <f t="shared" si="10"/>
        <v>5.7030000000000006E-3</v>
      </c>
      <c r="J101" s="23">
        <f t="shared" si="11"/>
        <v>1.096999999999999E-3</v>
      </c>
    </row>
    <row r="102" spans="1:10" ht="24.75" x14ac:dyDescent="0.25">
      <c r="A102" s="15"/>
      <c r="B102" s="25" t="s">
        <v>225</v>
      </c>
      <c r="C102" s="24" t="s">
        <v>224</v>
      </c>
      <c r="D102" s="14" t="s">
        <v>3</v>
      </c>
      <c r="E102" s="31">
        <v>6</v>
      </c>
      <c r="F102" s="34">
        <v>3</v>
      </c>
      <c r="G102" s="23">
        <f t="shared" si="9"/>
        <v>3.0000000000000001E-3</v>
      </c>
      <c r="H102" s="34">
        <v>3.2789999999999999</v>
      </c>
      <c r="I102" s="23">
        <f t="shared" si="10"/>
        <v>3.2789999999999998E-3</v>
      </c>
      <c r="J102" s="23">
        <f t="shared" si="11"/>
        <v>-2.7899999999999973E-4</v>
      </c>
    </row>
    <row r="103" spans="1:10" ht="36.75" x14ac:dyDescent="0.25">
      <c r="A103" s="15"/>
      <c r="B103" s="25" t="s">
        <v>233</v>
      </c>
      <c r="C103" s="24" t="s">
        <v>232</v>
      </c>
      <c r="D103" s="21" t="s">
        <v>3</v>
      </c>
      <c r="E103" s="31">
        <v>6</v>
      </c>
      <c r="F103" s="34">
        <v>10.327</v>
      </c>
      <c r="G103" s="23">
        <f t="shared" si="9"/>
        <v>1.0326999999999999E-2</v>
      </c>
      <c r="H103" s="34">
        <v>10.114000000000001</v>
      </c>
      <c r="I103" s="23">
        <f t="shared" si="10"/>
        <v>1.0114000000000001E-2</v>
      </c>
      <c r="J103" s="23">
        <f t="shared" si="11"/>
        <v>2.1299999999999791E-4</v>
      </c>
    </row>
    <row r="104" spans="1:10" ht="36.75" x14ac:dyDescent="0.25">
      <c r="A104" s="15"/>
      <c r="B104" s="25" t="s">
        <v>243</v>
      </c>
      <c r="C104" s="24" t="s">
        <v>242</v>
      </c>
      <c r="D104" s="21" t="s">
        <v>3</v>
      </c>
      <c r="E104" s="31">
        <v>6</v>
      </c>
      <c r="F104" s="34">
        <v>9</v>
      </c>
      <c r="G104" s="23">
        <f t="shared" si="9"/>
        <v>8.9999999999999993E-3</v>
      </c>
      <c r="H104" s="34">
        <v>10.087999999999999</v>
      </c>
      <c r="I104" s="23">
        <f t="shared" si="10"/>
        <v>1.0088E-2</v>
      </c>
      <c r="J104" s="23">
        <f t="shared" si="11"/>
        <v>-1.0880000000000004E-3</v>
      </c>
    </row>
    <row r="105" spans="1:10" ht="36.75" x14ac:dyDescent="0.25">
      <c r="A105" s="15"/>
      <c r="B105" s="25" t="s">
        <v>39</v>
      </c>
      <c r="C105" s="24" t="s">
        <v>270</v>
      </c>
      <c r="D105" s="21" t="s">
        <v>3</v>
      </c>
      <c r="E105" s="31">
        <v>6</v>
      </c>
      <c r="F105" s="34">
        <v>0.32900000000000001</v>
      </c>
      <c r="G105" s="23">
        <f t="shared" si="9"/>
        <v>3.2900000000000003E-4</v>
      </c>
      <c r="H105" s="34">
        <v>0.32900000000000001</v>
      </c>
      <c r="I105" s="23">
        <f t="shared" si="10"/>
        <v>3.2900000000000003E-4</v>
      </c>
      <c r="J105" s="23">
        <f t="shared" si="11"/>
        <v>0</v>
      </c>
    </row>
    <row r="106" spans="1:10" ht="36.75" x14ac:dyDescent="0.25">
      <c r="A106" s="15"/>
      <c r="B106" s="25" t="s">
        <v>39</v>
      </c>
      <c r="C106" s="24" t="s">
        <v>271</v>
      </c>
      <c r="D106" s="21" t="s">
        <v>3</v>
      </c>
      <c r="E106" s="31">
        <v>6</v>
      </c>
      <c r="F106" s="34">
        <v>5.6710000000000003</v>
      </c>
      <c r="G106" s="23">
        <f t="shared" si="9"/>
        <v>5.6710000000000007E-3</v>
      </c>
      <c r="H106" s="34">
        <v>3.1469999999999998</v>
      </c>
      <c r="I106" s="23">
        <f t="shared" si="10"/>
        <v>3.1469999999999996E-3</v>
      </c>
      <c r="J106" s="23">
        <f t="shared" si="11"/>
        <v>2.5240000000000011E-3</v>
      </c>
    </row>
    <row r="107" spans="1:10" ht="24.75" x14ac:dyDescent="0.25">
      <c r="A107" s="15"/>
      <c r="B107" s="25" t="s">
        <v>101</v>
      </c>
      <c r="C107" s="24" t="s">
        <v>287</v>
      </c>
      <c r="D107" s="14"/>
      <c r="E107" s="31">
        <v>6</v>
      </c>
      <c r="F107" s="34">
        <v>18</v>
      </c>
      <c r="G107" s="23">
        <f t="shared" si="9"/>
        <v>1.7999999999999999E-2</v>
      </c>
      <c r="H107" s="34">
        <v>15.49</v>
      </c>
      <c r="I107" s="23">
        <f t="shared" si="10"/>
        <v>1.549E-2</v>
      </c>
      <c r="J107" s="23">
        <f t="shared" si="11"/>
        <v>2.5099999999999983E-3</v>
      </c>
    </row>
    <row r="108" spans="1:10" ht="36.75" x14ac:dyDescent="0.25">
      <c r="A108" s="15"/>
      <c r="B108" s="25" t="s">
        <v>134</v>
      </c>
      <c r="C108" s="24" t="s">
        <v>314</v>
      </c>
      <c r="D108" s="14" t="s">
        <v>3</v>
      </c>
      <c r="E108" s="31">
        <v>6</v>
      </c>
      <c r="F108" s="34">
        <v>2</v>
      </c>
      <c r="G108" s="23">
        <f t="shared" si="9"/>
        <v>2E-3</v>
      </c>
      <c r="H108" s="34">
        <v>2.363</v>
      </c>
      <c r="I108" s="23">
        <f t="shared" si="10"/>
        <v>2.3630000000000001E-3</v>
      </c>
      <c r="J108" s="23">
        <f t="shared" si="11"/>
        <v>-3.6300000000000004E-4</v>
      </c>
    </row>
    <row r="109" spans="1:10" ht="36.75" x14ac:dyDescent="0.25">
      <c r="A109" s="15"/>
      <c r="B109" s="25" t="s">
        <v>135</v>
      </c>
      <c r="C109" s="24" t="s">
        <v>315</v>
      </c>
      <c r="D109" s="14" t="s">
        <v>3</v>
      </c>
      <c r="E109" s="31">
        <v>6</v>
      </c>
      <c r="F109" s="34">
        <v>2.6</v>
      </c>
      <c r="G109" s="23">
        <f t="shared" si="9"/>
        <v>2.5999999999999999E-3</v>
      </c>
      <c r="H109" s="34">
        <v>2.6</v>
      </c>
      <c r="I109" s="23">
        <f t="shared" si="10"/>
        <v>2.5999999999999999E-3</v>
      </c>
      <c r="J109" s="23">
        <f t="shared" si="11"/>
        <v>0</v>
      </c>
    </row>
    <row r="110" spans="1:10" ht="36.75" x14ac:dyDescent="0.25">
      <c r="A110" s="15"/>
      <c r="B110" s="25" t="s">
        <v>292</v>
      </c>
      <c r="C110" s="24" t="s">
        <v>316</v>
      </c>
      <c r="D110" s="14" t="s">
        <v>3</v>
      </c>
      <c r="E110" s="31">
        <v>6</v>
      </c>
      <c r="F110" s="34">
        <v>10</v>
      </c>
      <c r="G110" s="23">
        <f t="shared" si="9"/>
        <v>0.01</v>
      </c>
      <c r="H110" s="34">
        <v>14.321999999999999</v>
      </c>
      <c r="I110" s="23">
        <f t="shared" si="10"/>
        <v>1.4322E-2</v>
      </c>
      <c r="J110" s="23">
        <f t="shared" si="11"/>
        <v>-4.3219999999999995E-3</v>
      </c>
    </row>
    <row r="111" spans="1:10" ht="36.75" x14ac:dyDescent="0.25">
      <c r="A111" s="15"/>
      <c r="B111" s="25" t="s">
        <v>294</v>
      </c>
      <c r="C111" s="24" t="s">
        <v>318</v>
      </c>
      <c r="D111" s="14" t="s">
        <v>3</v>
      </c>
      <c r="E111" s="31">
        <v>6</v>
      </c>
      <c r="F111" s="34">
        <v>11.664999999999999</v>
      </c>
      <c r="G111" s="23">
        <f t="shared" si="9"/>
        <v>1.1664999999999998E-2</v>
      </c>
      <c r="H111" s="34">
        <v>3.7530000000000001</v>
      </c>
      <c r="I111" s="23">
        <f t="shared" si="10"/>
        <v>3.7530000000000003E-3</v>
      </c>
      <c r="J111" s="23">
        <f t="shared" si="11"/>
        <v>7.9119999999999989E-3</v>
      </c>
    </row>
    <row r="112" spans="1:10" ht="24.75" x14ac:dyDescent="0.25">
      <c r="A112" s="15"/>
      <c r="B112" s="25" t="s">
        <v>5</v>
      </c>
      <c r="C112" s="24" t="s">
        <v>319</v>
      </c>
      <c r="D112" s="14" t="s">
        <v>3</v>
      </c>
      <c r="E112" s="31">
        <v>6</v>
      </c>
      <c r="F112" s="34">
        <v>2.4990000000000001</v>
      </c>
      <c r="G112" s="23">
        <f t="shared" si="9"/>
        <v>2.4989999999999999E-3</v>
      </c>
      <c r="H112" s="34">
        <v>3.657</v>
      </c>
      <c r="I112" s="23">
        <f t="shared" si="10"/>
        <v>3.6570000000000001E-3</v>
      </c>
      <c r="J112" s="23">
        <f t="shared" si="11"/>
        <v>-1.1580000000000002E-3</v>
      </c>
    </row>
    <row r="113" spans="1:10" ht="24.75" x14ac:dyDescent="0.25">
      <c r="A113" s="15"/>
      <c r="B113" s="25" t="s">
        <v>5</v>
      </c>
      <c r="C113" s="24" t="s">
        <v>336</v>
      </c>
      <c r="D113" s="14"/>
      <c r="E113" s="31">
        <v>6</v>
      </c>
      <c r="F113" s="34">
        <v>11.16</v>
      </c>
      <c r="G113" s="23">
        <f t="shared" si="9"/>
        <v>1.116E-2</v>
      </c>
      <c r="H113" s="34">
        <v>9.4979999999999993</v>
      </c>
      <c r="I113" s="23">
        <f t="shared" si="10"/>
        <v>9.4979999999999995E-3</v>
      </c>
      <c r="J113" s="23">
        <f t="shared" si="11"/>
        <v>1.6620000000000003E-3</v>
      </c>
    </row>
    <row r="114" spans="1:10" ht="36.75" x14ac:dyDescent="0.25">
      <c r="A114" s="15"/>
      <c r="B114" s="25" t="s">
        <v>341</v>
      </c>
      <c r="C114" s="24" t="s">
        <v>342</v>
      </c>
      <c r="D114" s="14"/>
      <c r="E114" s="31">
        <v>6</v>
      </c>
      <c r="F114" s="34">
        <v>4.6760000000000002</v>
      </c>
      <c r="G114" s="23">
        <f t="shared" si="9"/>
        <v>4.6760000000000005E-3</v>
      </c>
      <c r="H114" s="34">
        <v>4.3</v>
      </c>
      <c r="I114" s="23">
        <f t="shared" si="10"/>
        <v>4.3E-3</v>
      </c>
      <c r="J114" s="23">
        <f t="shared" si="11"/>
        <v>3.7600000000000047E-4</v>
      </c>
    </row>
    <row r="115" spans="1:10" ht="36.75" x14ac:dyDescent="0.25">
      <c r="A115" s="15"/>
      <c r="B115" s="25" t="s">
        <v>345</v>
      </c>
      <c r="C115" s="24" t="s">
        <v>344</v>
      </c>
      <c r="D115" s="14"/>
      <c r="E115" s="31">
        <v>6</v>
      </c>
      <c r="F115" s="34">
        <v>2.84</v>
      </c>
      <c r="G115" s="23">
        <f t="shared" si="9"/>
        <v>2.8399999999999996E-3</v>
      </c>
      <c r="H115" s="34">
        <v>1.167</v>
      </c>
      <c r="I115" s="23">
        <f t="shared" si="10"/>
        <v>1.1670000000000001E-3</v>
      </c>
      <c r="J115" s="23">
        <f t="shared" si="11"/>
        <v>1.6729999999999996E-3</v>
      </c>
    </row>
    <row r="116" spans="1:10" ht="26.25" x14ac:dyDescent="0.25">
      <c r="A116" s="15"/>
      <c r="B116" s="25" t="s">
        <v>354</v>
      </c>
      <c r="C116" s="24" t="s">
        <v>356</v>
      </c>
      <c r="D116" s="14"/>
      <c r="E116" s="31">
        <v>6</v>
      </c>
      <c r="F116" s="34">
        <v>4.7119999999999997</v>
      </c>
      <c r="G116" s="23">
        <f t="shared" si="9"/>
        <v>4.712E-3</v>
      </c>
      <c r="H116" s="34">
        <v>0</v>
      </c>
      <c r="I116" s="23">
        <f t="shared" si="10"/>
        <v>0</v>
      </c>
      <c r="J116" s="23">
        <f t="shared" si="11"/>
        <v>4.712E-3</v>
      </c>
    </row>
    <row r="117" spans="1:10" ht="36.75" x14ac:dyDescent="0.25">
      <c r="A117" s="15"/>
      <c r="B117" s="25" t="s">
        <v>355</v>
      </c>
      <c r="C117" s="24" t="s">
        <v>357</v>
      </c>
      <c r="D117" s="14"/>
      <c r="E117" s="31">
        <v>6</v>
      </c>
      <c r="F117" s="34">
        <v>8</v>
      </c>
      <c r="G117" s="23">
        <f t="shared" si="9"/>
        <v>8.0000000000000002E-3</v>
      </c>
      <c r="H117" s="34">
        <v>7.9530000000000003</v>
      </c>
      <c r="I117" s="23">
        <f t="shared" si="10"/>
        <v>7.953E-3</v>
      </c>
      <c r="J117" s="23">
        <f t="shared" si="11"/>
        <v>4.7000000000000167E-5</v>
      </c>
    </row>
    <row r="118" spans="1:10" ht="24.75" x14ac:dyDescent="0.25">
      <c r="A118" s="15"/>
      <c r="B118" s="25" t="s">
        <v>276</v>
      </c>
      <c r="C118" s="24" t="s">
        <v>320</v>
      </c>
      <c r="D118" s="14" t="s">
        <v>3</v>
      </c>
      <c r="E118" s="31">
        <v>6</v>
      </c>
      <c r="F118" s="34">
        <v>14</v>
      </c>
      <c r="G118" s="23">
        <f t="shared" si="9"/>
        <v>1.4E-2</v>
      </c>
      <c r="H118" s="34">
        <v>11.27</v>
      </c>
      <c r="I118" s="23">
        <f t="shared" si="10"/>
        <v>1.1269999999999999E-2</v>
      </c>
      <c r="J118" s="23">
        <f t="shared" si="11"/>
        <v>2.7300000000000015E-3</v>
      </c>
    </row>
    <row r="119" spans="1:10" ht="24.75" x14ac:dyDescent="0.25">
      <c r="A119" s="15"/>
      <c r="B119" s="25" t="s">
        <v>7</v>
      </c>
      <c r="C119" s="24" t="s">
        <v>6</v>
      </c>
      <c r="D119" s="14" t="s">
        <v>3</v>
      </c>
      <c r="E119" s="31">
        <v>7</v>
      </c>
      <c r="F119" s="34">
        <v>1.45</v>
      </c>
      <c r="G119" s="23">
        <f t="shared" si="9"/>
        <v>1.4499999999999999E-3</v>
      </c>
      <c r="H119" s="34">
        <v>2.0089999999999999</v>
      </c>
      <c r="I119" s="23">
        <f t="shared" si="10"/>
        <v>2.0089999999999999E-3</v>
      </c>
      <c r="J119" s="23">
        <f t="shared" si="11"/>
        <v>-5.5900000000000004E-4</v>
      </c>
    </row>
    <row r="120" spans="1:10" ht="24.75" x14ac:dyDescent="0.25">
      <c r="A120" s="15"/>
      <c r="B120" s="25" t="s">
        <v>9</v>
      </c>
      <c r="C120" s="24" t="s">
        <v>302</v>
      </c>
      <c r="D120" s="14" t="s">
        <v>3</v>
      </c>
      <c r="E120" s="31">
        <v>7</v>
      </c>
      <c r="F120" s="34">
        <v>3.2890000000000001</v>
      </c>
      <c r="G120" s="23">
        <f t="shared" si="9"/>
        <v>3.2890000000000003E-3</v>
      </c>
      <c r="H120" s="34">
        <v>1.617</v>
      </c>
      <c r="I120" s="23">
        <f t="shared" si="10"/>
        <v>1.6169999999999999E-3</v>
      </c>
      <c r="J120" s="23">
        <f t="shared" si="11"/>
        <v>1.6720000000000003E-3</v>
      </c>
    </row>
    <row r="121" spans="1:10" ht="25.5" x14ac:dyDescent="0.25">
      <c r="A121" s="15"/>
      <c r="B121" s="27" t="s">
        <v>278</v>
      </c>
      <c r="C121" s="1" t="s">
        <v>267</v>
      </c>
      <c r="D121" s="14" t="s">
        <v>3</v>
      </c>
      <c r="E121" s="31">
        <v>7</v>
      </c>
      <c r="F121" s="34">
        <v>8.4000000000000005E-2</v>
      </c>
      <c r="G121" s="23">
        <f t="shared" si="9"/>
        <v>8.4000000000000009E-5</v>
      </c>
      <c r="H121" s="34">
        <v>5.2999999999999999E-2</v>
      </c>
      <c r="I121" s="23">
        <f t="shared" si="10"/>
        <v>5.3000000000000001E-5</v>
      </c>
      <c r="J121" s="23">
        <f t="shared" si="11"/>
        <v>3.1000000000000008E-5</v>
      </c>
    </row>
    <row r="122" spans="1:10" ht="127.5" x14ac:dyDescent="0.25">
      <c r="A122" s="15"/>
      <c r="B122" s="27" t="s">
        <v>279</v>
      </c>
      <c r="C122" s="1" t="s">
        <v>321</v>
      </c>
      <c r="D122" s="14" t="s">
        <v>3</v>
      </c>
      <c r="E122" s="31">
        <v>7</v>
      </c>
      <c r="F122" s="34">
        <v>0.05</v>
      </c>
      <c r="G122" s="23">
        <f t="shared" si="9"/>
        <v>5.0000000000000002E-5</v>
      </c>
      <c r="H122" s="34">
        <v>0.01</v>
      </c>
      <c r="I122" s="23">
        <f t="shared" si="10"/>
        <v>1.0000000000000001E-5</v>
      </c>
      <c r="J122" s="23">
        <f t="shared" si="11"/>
        <v>4.0000000000000003E-5</v>
      </c>
    </row>
    <row r="123" spans="1:10" ht="24.75" x14ac:dyDescent="0.25">
      <c r="A123" s="15"/>
      <c r="B123" s="25" t="s">
        <v>280</v>
      </c>
      <c r="C123" s="24" t="s">
        <v>322</v>
      </c>
      <c r="D123" s="14" t="s">
        <v>3</v>
      </c>
      <c r="E123" s="31">
        <v>7</v>
      </c>
      <c r="F123" s="34">
        <v>0.06</v>
      </c>
      <c r="G123" s="23">
        <f t="shared" si="9"/>
        <v>5.9999999999999995E-5</v>
      </c>
      <c r="H123" s="34">
        <v>2E-3</v>
      </c>
      <c r="I123" s="23">
        <f t="shared" si="10"/>
        <v>1.9999999999999999E-6</v>
      </c>
      <c r="J123" s="23">
        <f t="shared" si="11"/>
        <v>5.7999999999999994E-5</v>
      </c>
    </row>
    <row r="124" spans="1:10" ht="24.75" x14ac:dyDescent="0.25">
      <c r="A124" s="15"/>
      <c r="B124" s="25" t="s">
        <v>17</v>
      </c>
      <c r="C124" s="24" t="s">
        <v>16</v>
      </c>
      <c r="D124" s="19" t="s">
        <v>3</v>
      </c>
      <c r="E124" s="31">
        <v>7</v>
      </c>
      <c r="F124" s="34">
        <v>1.3640000000000001</v>
      </c>
      <c r="G124" s="23">
        <f t="shared" si="9"/>
        <v>1.3640000000000002E-3</v>
      </c>
      <c r="H124" s="34">
        <v>0.67700000000000005</v>
      </c>
      <c r="I124" s="23">
        <f t="shared" si="10"/>
        <v>6.7700000000000008E-4</v>
      </c>
      <c r="J124" s="23">
        <f t="shared" si="11"/>
        <v>6.8700000000000011E-4</v>
      </c>
    </row>
    <row r="125" spans="1:10" ht="24.75" x14ac:dyDescent="0.25">
      <c r="A125" s="15"/>
      <c r="B125" s="25" t="s">
        <v>23</v>
      </c>
      <c r="C125" s="24" t="s">
        <v>22</v>
      </c>
      <c r="D125" s="14" t="s">
        <v>3</v>
      </c>
      <c r="E125" s="31">
        <v>7</v>
      </c>
      <c r="F125" s="34">
        <v>0.63700000000000001</v>
      </c>
      <c r="G125" s="23">
        <f t="shared" si="9"/>
        <v>6.3699999999999998E-4</v>
      </c>
      <c r="H125" s="34">
        <v>0.90700000000000003</v>
      </c>
      <c r="I125" s="23">
        <f t="shared" si="10"/>
        <v>9.0700000000000004E-4</v>
      </c>
      <c r="J125" s="23">
        <f t="shared" si="11"/>
        <v>-2.7000000000000006E-4</v>
      </c>
    </row>
    <row r="126" spans="1:10" ht="24.75" x14ac:dyDescent="0.25">
      <c r="A126" s="15"/>
      <c r="B126" s="25" t="s">
        <v>27</v>
      </c>
      <c r="C126" s="24" t="s">
        <v>26</v>
      </c>
      <c r="D126" s="14" t="s">
        <v>3</v>
      </c>
      <c r="E126" s="31">
        <v>7</v>
      </c>
      <c r="F126" s="34">
        <v>0.76500000000000001</v>
      </c>
      <c r="G126" s="23">
        <f t="shared" si="9"/>
        <v>7.6500000000000005E-4</v>
      </c>
      <c r="H126" s="34">
        <v>0.751</v>
      </c>
      <c r="I126" s="23">
        <f t="shared" si="10"/>
        <v>7.5100000000000004E-4</v>
      </c>
      <c r="J126" s="23">
        <f t="shared" si="11"/>
        <v>1.4000000000000015E-5</v>
      </c>
    </row>
    <row r="127" spans="1:10" ht="24.75" x14ac:dyDescent="0.25">
      <c r="A127" s="15"/>
      <c r="B127" s="25" t="s">
        <v>29</v>
      </c>
      <c r="C127" s="24" t="s">
        <v>28</v>
      </c>
      <c r="D127" s="14" t="s">
        <v>3</v>
      </c>
      <c r="E127" s="31">
        <v>7</v>
      </c>
      <c r="F127" s="34">
        <v>2.2000000000000002</v>
      </c>
      <c r="G127" s="23">
        <f>F127/1000</f>
        <v>2.2000000000000001E-3</v>
      </c>
      <c r="H127" s="34">
        <v>1.9350000000000001</v>
      </c>
      <c r="I127" s="23">
        <f>H127/1000</f>
        <v>1.9350000000000001E-3</v>
      </c>
      <c r="J127" s="23">
        <f>G127-I127</f>
        <v>2.6500000000000004E-4</v>
      </c>
    </row>
    <row r="128" spans="1:10" ht="24.75" x14ac:dyDescent="0.25">
      <c r="A128" s="15"/>
      <c r="B128" s="25" t="s">
        <v>31</v>
      </c>
      <c r="C128" s="24" t="s">
        <v>30</v>
      </c>
      <c r="D128" s="14" t="s">
        <v>3</v>
      </c>
      <c r="E128" s="31">
        <v>7</v>
      </c>
      <c r="F128" s="34">
        <v>0.79700000000000004</v>
      </c>
      <c r="G128" s="23">
        <f t="shared" si="9"/>
        <v>7.9700000000000007E-4</v>
      </c>
      <c r="H128" s="34">
        <v>1.004</v>
      </c>
      <c r="I128" s="23">
        <f t="shared" si="10"/>
        <v>1.0039999999999999E-3</v>
      </c>
      <c r="J128" s="23">
        <f t="shared" si="11"/>
        <v>-2.0699999999999983E-4</v>
      </c>
    </row>
    <row r="129" spans="1:10" ht="24.75" x14ac:dyDescent="0.25">
      <c r="A129" s="15"/>
      <c r="B129" s="25" t="s">
        <v>33</v>
      </c>
      <c r="C129" s="24" t="s">
        <v>32</v>
      </c>
      <c r="D129" s="14" t="s">
        <v>3</v>
      </c>
      <c r="E129" s="31">
        <v>7</v>
      </c>
      <c r="F129" s="34">
        <v>1.917</v>
      </c>
      <c r="G129" s="23">
        <f>F129/1000</f>
        <v>1.9170000000000001E-3</v>
      </c>
      <c r="H129" s="34">
        <v>6.3849999999999998</v>
      </c>
      <c r="I129" s="23">
        <f>H129/1000</f>
        <v>6.3850000000000001E-3</v>
      </c>
      <c r="J129" s="23">
        <f>G129-I129</f>
        <v>-4.4679999999999997E-3</v>
      </c>
    </row>
    <row r="130" spans="1:10" ht="24.75" x14ac:dyDescent="0.25">
      <c r="A130" s="15"/>
      <c r="B130" s="25" t="s">
        <v>38</v>
      </c>
      <c r="C130" s="24" t="s">
        <v>37</v>
      </c>
      <c r="D130" s="14" t="s">
        <v>3</v>
      </c>
      <c r="E130" s="31">
        <v>7</v>
      </c>
      <c r="F130" s="34">
        <v>1.5</v>
      </c>
      <c r="G130" s="23">
        <f t="shared" si="9"/>
        <v>1.5E-3</v>
      </c>
      <c r="H130" s="34">
        <v>0</v>
      </c>
      <c r="I130" s="23">
        <f t="shared" si="10"/>
        <v>0</v>
      </c>
      <c r="J130" s="23">
        <f t="shared" si="11"/>
        <v>1.5E-3</v>
      </c>
    </row>
    <row r="131" spans="1:10" ht="24.75" x14ac:dyDescent="0.25">
      <c r="A131" s="15"/>
      <c r="B131" s="25" t="s">
        <v>41</v>
      </c>
      <c r="C131" s="24" t="s">
        <v>40</v>
      </c>
      <c r="D131" s="14" t="s">
        <v>3</v>
      </c>
      <c r="E131" s="31">
        <v>7</v>
      </c>
      <c r="F131" s="34">
        <v>2.2999999999999998</v>
      </c>
      <c r="G131" s="23">
        <f>F131/1000</f>
        <v>2.3E-3</v>
      </c>
      <c r="H131" s="34">
        <v>0.99099999999999999</v>
      </c>
      <c r="I131" s="23">
        <f>H131/1000</f>
        <v>9.9099999999999991E-4</v>
      </c>
      <c r="J131" s="23">
        <f>G131-I131</f>
        <v>1.3090000000000001E-3</v>
      </c>
    </row>
    <row r="132" spans="1:10" ht="36.75" x14ac:dyDescent="0.25">
      <c r="A132" s="15"/>
      <c r="B132" s="25" t="s">
        <v>43</v>
      </c>
      <c r="C132" s="24" t="s">
        <v>42</v>
      </c>
      <c r="D132" s="14" t="s">
        <v>3</v>
      </c>
      <c r="E132" s="31">
        <v>7</v>
      </c>
      <c r="F132" s="34">
        <v>1.2</v>
      </c>
      <c r="G132" s="23">
        <f t="shared" si="9"/>
        <v>1.1999999999999999E-3</v>
      </c>
      <c r="H132" s="34">
        <v>0</v>
      </c>
      <c r="I132" s="23">
        <f t="shared" si="10"/>
        <v>0</v>
      </c>
      <c r="J132" s="23">
        <f t="shared" si="11"/>
        <v>1.1999999999999999E-3</v>
      </c>
    </row>
    <row r="133" spans="1:10" ht="24.75" x14ac:dyDescent="0.25">
      <c r="A133" s="15"/>
      <c r="B133" s="25" t="s">
        <v>45</v>
      </c>
      <c r="C133" s="24" t="s">
        <v>44</v>
      </c>
      <c r="D133" s="14" t="s">
        <v>3</v>
      </c>
      <c r="E133" s="31">
        <v>7</v>
      </c>
      <c r="F133" s="34">
        <v>1.7</v>
      </c>
      <c r="G133" s="23">
        <f>F133/1000</f>
        <v>1.6999999999999999E-3</v>
      </c>
      <c r="H133" s="34">
        <v>1.55</v>
      </c>
      <c r="I133" s="23">
        <f>H133/1000</f>
        <v>1.5499999999999999E-3</v>
      </c>
      <c r="J133" s="23">
        <f>G133-I133</f>
        <v>1.4999999999999996E-4</v>
      </c>
    </row>
    <row r="134" spans="1:10" ht="24.75" x14ac:dyDescent="0.25">
      <c r="A134" s="15"/>
      <c r="B134" s="25" t="s">
        <v>58</v>
      </c>
      <c r="C134" s="24" t="s">
        <v>57</v>
      </c>
      <c r="D134" s="14" t="s">
        <v>3</v>
      </c>
      <c r="E134" s="31">
        <v>7</v>
      </c>
      <c r="F134" s="34">
        <v>1.121</v>
      </c>
      <c r="G134" s="23">
        <f t="shared" si="9"/>
        <v>1.121E-3</v>
      </c>
      <c r="H134" s="34">
        <v>1.1000000000000001</v>
      </c>
      <c r="I134" s="23">
        <f t="shared" si="10"/>
        <v>1.1000000000000001E-3</v>
      </c>
      <c r="J134" s="23">
        <f t="shared" si="11"/>
        <v>2.0999999999999968E-5</v>
      </c>
    </row>
    <row r="135" spans="1:10" ht="24.75" x14ac:dyDescent="0.25">
      <c r="A135" s="15"/>
      <c r="B135" s="25" t="s">
        <v>61</v>
      </c>
      <c r="C135" s="24" t="s">
        <v>60</v>
      </c>
      <c r="D135" s="14" t="s">
        <v>3</v>
      </c>
      <c r="E135" s="31">
        <v>7</v>
      </c>
      <c r="F135" s="34">
        <v>0.94399999999999995</v>
      </c>
      <c r="G135" s="23">
        <f t="shared" si="9"/>
        <v>9.4399999999999996E-4</v>
      </c>
      <c r="H135" s="34">
        <v>0.874</v>
      </c>
      <c r="I135" s="23">
        <f t="shared" si="10"/>
        <v>8.7399999999999999E-4</v>
      </c>
      <c r="J135" s="23">
        <f t="shared" si="11"/>
        <v>6.9999999999999967E-5</v>
      </c>
    </row>
    <row r="136" spans="1:10" ht="24.75" x14ac:dyDescent="0.25">
      <c r="A136" s="15"/>
      <c r="B136" s="25" t="s">
        <v>63</v>
      </c>
      <c r="C136" s="24" t="s">
        <v>62</v>
      </c>
      <c r="D136" s="14" t="s">
        <v>3</v>
      </c>
      <c r="E136" s="31">
        <v>7</v>
      </c>
      <c r="F136" s="34">
        <v>0.5</v>
      </c>
      <c r="G136" s="23">
        <f t="shared" ref="G136:G206" si="12">F136/1000</f>
        <v>5.0000000000000001E-4</v>
      </c>
      <c r="H136" s="34">
        <v>3.7999999999999999E-2</v>
      </c>
      <c r="I136" s="23">
        <f t="shared" si="10"/>
        <v>3.8000000000000002E-5</v>
      </c>
      <c r="J136" s="23">
        <f t="shared" si="11"/>
        <v>4.6200000000000001E-4</v>
      </c>
    </row>
    <row r="137" spans="1:10" ht="24.75" x14ac:dyDescent="0.25">
      <c r="A137" s="15"/>
      <c r="B137" s="25" t="s">
        <v>68</v>
      </c>
      <c r="C137" s="24" t="s">
        <v>268</v>
      </c>
      <c r="D137" s="21" t="s">
        <v>3</v>
      </c>
      <c r="E137" s="31">
        <v>7</v>
      </c>
      <c r="F137" s="34">
        <v>1.409</v>
      </c>
      <c r="G137" s="23">
        <f t="shared" si="12"/>
        <v>1.4090000000000001E-3</v>
      </c>
      <c r="H137" s="34">
        <v>0.98</v>
      </c>
      <c r="I137" s="23">
        <f t="shared" ref="I137:I206" si="13">H137/1000</f>
        <v>9.7999999999999997E-4</v>
      </c>
      <c r="J137" s="23">
        <f t="shared" ref="J137:J206" si="14">G137-I137</f>
        <v>4.2900000000000013E-4</v>
      </c>
    </row>
    <row r="138" spans="1:10" ht="36.75" x14ac:dyDescent="0.25">
      <c r="A138" s="15"/>
      <c r="B138" s="25" t="s">
        <v>72</v>
      </c>
      <c r="C138" s="24" t="s">
        <v>71</v>
      </c>
      <c r="D138" s="19" t="s">
        <v>3</v>
      </c>
      <c r="E138" s="31">
        <v>7</v>
      </c>
      <c r="F138" s="34">
        <v>0.45900000000000002</v>
      </c>
      <c r="G138" s="23">
        <f t="shared" si="12"/>
        <v>4.5900000000000004E-4</v>
      </c>
      <c r="H138" s="34">
        <v>0.42899999999999999</v>
      </c>
      <c r="I138" s="23">
        <f t="shared" si="13"/>
        <v>4.2900000000000002E-4</v>
      </c>
      <c r="J138" s="23">
        <f t="shared" si="14"/>
        <v>3.0000000000000024E-5</v>
      </c>
    </row>
    <row r="139" spans="1:10" ht="24.75" x14ac:dyDescent="0.25">
      <c r="A139" s="15"/>
      <c r="B139" s="25" t="s">
        <v>74</v>
      </c>
      <c r="C139" s="24" t="s">
        <v>73</v>
      </c>
      <c r="D139" s="19" t="s">
        <v>3</v>
      </c>
      <c r="E139" s="31">
        <v>7</v>
      </c>
      <c r="F139" s="34">
        <v>0</v>
      </c>
      <c r="G139" s="23">
        <f t="shared" si="12"/>
        <v>0</v>
      </c>
      <c r="H139" s="34">
        <v>0</v>
      </c>
      <c r="I139" s="23">
        <f t="shared" si="13"/>
        <v>0</v>
      </c>
      <c r="J139" s="23">
        <f t="shared" si="14"/>
        <v>0</v>
      </c>
    </row>
    <row r="140" spans="1:10" ht="36.75" x14ac:dyDescent="0.25">
      <c r="A140" s="15"/>
      <c r="B140" s="25" t="s">
        <v>76</v>
      </c>
      <c r="C140" s="24" t="s">
        <v>75</v>
      </c>
      <c r="D140" s="21" t="s">
        <v>3</v>
      </c>
      <c r="E140" s="31">
        <v>7</v>
      </c>
      <c r="F140" s="34">
        <v>0.77500000000000002</v>
      </c>
      <c r="G140" s="23">
        <f t="shared" si="12"/>
        <v>7.7499999999999997E-4</v>
      </c>
      <c r="H140" s="34">
        <v>0.23499999999999999</v>
      </c>
      <c r="I140" s="23">
        <f t="shared" si="13"/>
        <v>2.3499999999999999E-4</v>
      </c>
      <c r="J140" s="23">
        <f t="shared" si="14"/>
        <v>5.4000000000000001E-4</v>
      </c>
    </row>
    <row r="141" spans="1:10" ht="24.75" x14ac:dyDescent="0.25">
      <c r="A141" s="15"/>
      <c r="B141" s="25" t="s">
        <v>80</v>
      </c>
      <c r="C141" s="24" t="s">
        <v>79</v>
      </c>
      <c r="D141" s="19" t="s">
        <v>3</v>
      </c>
      <c r="E141" s="31">
        <v>7</v>
      </c>
      <c r="F141" s="34">
        <v>1</v>
      </c>
      <c r="G141" s="23">
        <f t="shared" si="12"/>
        <v>1E-3</v>
      </c>
      <c r="H141" s="34">
        <v>0</v>
      </c>
      <c r="I141" s="23">
        <f t="shared" si="13"/>
        <v>0</v>
      </c>
      <c r="J141" s="23">
        <f t="shared" si="14"/>
        <v>1E-3</v>
      </c>
    </row>
    <row r="142" spans="1:10" ht="29.25" customHeight="1" x14ac:dyDescent="0.25">
      <c r="A142" s="15"/>
      <c r="B142" s="25" t="s">
        <v>87</v>
      </c>
      <c r="C142" s="24" t="s">
        <v>86</v>
      </c>
      <c r="D142" s="14" t="s">
        <v>3</v>
      </c>
      <c r="E142" s="31">
        <v>7</v>
      </c>
      <c r="F142" s="34">
        <v>0.75</v>
      </c>
      <c r="G142" s="23">
        <f t="shared" si="12"/>
        <v>7.5000000000000002E-4</v>
      </c>
      <c r="H142" s="34">
        <v>0.4</v>
      </c>
      <c r="I142" s="23">
        <f t="shared" si="13"/>
        <v>4.0000000000000002E-4</v>
      </c>
      <c r="J142" s="23">
        <f t="shared" si="14"/>
        <v>3.5E-4</v>
      </c>
    </row>
    <row r="143" spans="1:10" ht="29.25" customHeight="1" x14ac:dyDescent="0.25">
      <c r="A143" s="15"/>
      <c r="B143" s="25" t="s">
        <v>90</v>
      </c>
      <c r="C143" s="24" t="s">
        <v>89</v>
      </c>
      <c r="D143" s="18"/>
      <c r="E143" s="31">
        <v>7</v>
      </c>
      <c r="F143" s="34">
        <v>1.7809999999999999</v>
      </c>
      <c r="G143" s="23">
        <f>F143/1000</f>
        <v>1.7809999999999998E-3</v>
      </c>
      <c r="H143" s="34">
        <v>0.96499999999999997</v>
      </c>
      <c r="I143" s="23">
        <f>H143/1000</f>
        <v>9.6499999999999993E-4</v>
      </c>
      <c r="J143" s="23">
        <f>G143-I143</f>
        <v>8.1599999999999989E-4</v>
      </c>
    </row>
    <row r="144" spans="1:10" ht="29.25" customHeight="1" x14ac:dyDescent="0.25">
      <c r="A144" s="15"/>
      <c r="B144" s="25" t="s">
        <v>94</v>
      </c>
      <c r="C144" s="24" t="s">
        <v>93</v>
      </c>
      <c r="D144" s="14" t="s">
        <v>3</v>
      </c>
      <c r="E144" s="31">
        <v>7</v>
      </c>
      <c r="F144" s="34">
        <v>2</v>
      </c>
      <c r="G144" s="23">
        <f>F144/1000</f>
        <v>2E-3</v>
      </c>
      <c r="H144" s="34">
        <v>1.167</v>
      </c>
      <c r="I144" s="23">
        <f>H144/1000</f>
        <v>1.1670000000000001E-3</v>
      </c>
      <c r="J144" s="23">
        <f>G144-I144</f>
        <v>8.3299999999999997E-4</v>
      </c>
    </row>
    <row r="145" spans="1:10" ht="24.75" x14ac:dyDescent="0.25">
      <c r="A145" s="15"/>
      <c r="B145" s="25" t="s">
        <v>113</v>
      </c>
      <c r="C145" s="24" t="s">
        <v>112</v>
      </c>
      <c r="D145" s="14" t="s">
        <v>3</v>
      </c>
      <c r="E145" s="31">
        <v>7</v>
      </c>
      <c r="F145" s="34">
        <v>0.76600000000000001</v>
      </c>
      <c r="G145" s="23">
        <f t="shared" si="12"/>
        <v>7.6599999999999997E-4</v>
      </c>
      <c r="H145" s="34">
        <v>0.625</v>
      </c>
      <c r="I145" s="23">
        <f t="shared" si="13"/>
        <v>6.2500000000000001E-4</v>
      </c>
      <c r="J145" s="23">
        <f t="shared" si="14"/>
        <v>1.4099999999999996E-4</v>
      </c>
    </row>
    <row r="146" spans="1:10" ht="24.75" x14ac:dyDescent="0.25">
      <c r="A146" s="15"/>
      <c r="B146" s="25" t="s">
        <v>119</v>
      </c>
      <c r="C146" s="24" t="s">
        <v>118</v>
      </c>
      <c r="D146" s="14" t="s">
        <v>3</v>
      </c>
      <c r="E146" s="31">
        <v>7</v>
      </c>
      <c r="F146" s="34">
        <v>3.6</v>
      </c>
      <c r="G146" s="23">
        <f>F146/1000</f>
        <v>3.5999999999999999E-3</v>
      </c>
      <c r="H146" s="34">
        <v>1.9870000000000001</v>
      </c>
      <c r="I146" s="23">
        <f>H146/1000</f>
        <v>1.9870000000000001E-3</v>
      </c>
      <c r="J146" s="23">
        <f>G146-I146</f>
        <v>1.6129999999999999E-3</v>
      </c>
    </row>
    <row r="147" spans="1:10" ht="24.75" x14ac:dyDescent="0.25">
      <c r="A147" s="15"/>
      <c r="B147" s="25" t="s">
        <v>121</v>
      </c>
      <c r="C147" s="24" t="s">
        <v>120</v>
      </c>
      <c r="D147" s="14" t="s">
        <v>3</v>
      </c>
      <c r="E147" s="31">
        <v>7</v>
      </c>
      <c r="F147" s="34">
        <v>3</v>
      </c>
      <c r="G147" s="23">
        <f t="shared" si="12"/>
        <v>3.0000000000000001E-3</v>
      </c>
      <c r="H147" s="34">
        <v>1.2989999999999999</v>
      </c>
      <c r="I147" s="23">
        <f t="shared" si="13"/>
        <v>1.299E-3</v>
      </c>
      <c r="J147" s="23">
        <f t="shared" si="14"/>
        <v>1.701E-3</v>
      </c>
    </row>
    <row r="148" spans="1:10" ht="36.75" x14ac:dyDescent="0.25">
      <c r="A148" s="15"/>
      <c r="B148" s="25" t="s">
        <v>122</v>
      </c>
      <c r="C148" s="24"/>
      <c r="D148" s="14"/>
      <c r="E148" s="31">
        <v>7</v>
      </c>
      <c r="F148" s="34">
        <v>0.9</v>
      </c>
      <c r="G148" s="23">
        <f t="shared" si="12"/>
        <v>8.9999999999999998E-4</v>
      </c>
      <c r="H148" s="34">
        <v>1.1259999999999999</v>
      </c>
      <c r="I148" s="23">
        <f t="shared" si="13"/>
        <v>1.1259999999999998E-3</v>
      </c>
      <c r="J148" s="23">
        <f t="shared" si="14"/>
        <v>-2.2599999999999986E-4</v>
      </c>
    </row>
    <row r="149" spans="1:10" ht="36.75" x14ac:dyDescent="0.25">
      <c r="A149" s="15"/>
      <c r="B149" s="25" t="s">
        <v>123</v>
      </c>
      <c r="C149" s="24"/>
      <c r="D149" s="14" t="s">
        <v>3</v>
      </c>
      <c r="E149" s="31">
        <v>7</v>
      </c>
      <c r="F149" s="34">
        <v>1.1000000000000001</v>
      </c>
      <c r="G149" s="23">
        <f>F149/1000</f>
        <v>1.1000000000000001E-3</v>
      </c>
      <c r="H149" s="34">
        <v>0</v>
      </c>
      <c r="I149" s="23">
        <f>H149/1000</f>
        <v>0</v>
      </c>
      <c r="J149" s="23">
        <f>G149-I149</f>
        <v>1.1000000000000001E-3</v>
      </c>
    </row>
    <row r="150" spans="1:10" ht="31.5" customHeight="1" x14ac:dyDescent="0.25">
      <c r="A150" s="15"/>
      <c r="B150" s="25" t="s">
        <v>125</v>
      </c>
      <c r="C150" s="24" t="s">
        <v>124</v>
      </c>
      <c r="D150" s="14" t="s">
        <v>3</v>
      </c>
      <c r="E150" s="31">
        <v>7</v>
      </c>
      <c r="F150" s="34">
        <v>1.5</v>
      </c>
      <c r="G150" s="23">
        <f t="shared" si="12"/>
        <v>1.5E-3</v>
      </c>
      <c r="H150" s="34">
        <v>0.68700000000000006</v>
      </c>
      <c r="I150" s="23">
        <f t="shared" si="13"/>
        <v>6.87E-4</v>
      </c>
      <c r="J150" s="23">
        <f t="shared" si="14"/>
        <v>8.1300000000000003E-4</v>
      </c>
    </row>
    <row r="151" spans="1:10" ht="24.75" x14ac:dyDescent="0.25">
      <c r="A151" s="15"/>
      <c r="B151" s="25" t="s">
        <v>127</v>
      </c>
      <c r="C151" s="24"/>
      <c r="D151" s="14"/>
      <c r="E151" s="31">
        <v>7</v>
      </c>
      <c r="F151" s="34">
        <v>1.1000000000000001</v>
      </c>
      <c r="G151" s="23">
        <f t="shared" si="12"/>
        <v>1.1000000000000001E-3</v>
      </c>
      <c r="H151" s="34">
        <v>0.745</v>
      </c>
      <c r="I151" s="23">
        <f t="shared" si="13"/>
        <v>7.45E-4</v>
      </c>
      <c r="J151" s="23">
        <f t="shared" si="14"/>
        <v>3.5500000000000006E-4</v>
      </c>
    </row>
    <row r="152" spans="1:10" ht="36.75" x14ac:dyDescent="0.25">
      <c r="A152" s="15"/>
      <c r="B152" s="25" t="s">
        <v>129</v>
      </c>
      <c r="C152" s="24" t="s">
        <v>128</v>
      </c>
      <c r="D152" s="14" t="s">
        <v>3</v>
      </c>
      <c r="E152" s="31">
        <v>7</v>
      </c>
      <c r="F152" s="34">
        <v>0.4</v>
      </c>
      <c r="G152" s="23">
        <f t="shared" si="12"/>
        <v>4.0000000000000002E-4</v>
      </c>
      <c r="H152" s="34">
        <v>0</v>
      </c>
      <c r="I152" s="23">
        <f t="shared" si="13"/>
        <v>0</v>
      </c>
      <c r="J152" s="23">
        <f t="shared" si="14"/>
        <v>4.0000000000000002E-4</v>
      </c>
    </row>
    <row r="153" spans="1:10" ht="24.75" x14ac:dyDescent="0.25">
      <c r="A153" s="15"/>
      <c r="B153" s="25" t="s">
        <v>144</v>
      </c>
      <c r="C153" s="24" t="s">
        <v>143</v>
      </c>
      <c r="D153" s="14" t="s">
        <v>3</v>
      </c>
      <c r="E153" s="31">
        <v>7</v>
      </c>
      <c r="F153" s="34">
        <v>1.1000000000000001</v>
      </c>
      <c r="G153" s="23">
        <f t="shared" si="12"/>
        <v>1.1000000000000001E-3</v>
      </c>
      <c r="H153" s="34">
        <v>0.86699999999999999</v>
      </c>
      <c r="I153" s="23">
        <f t="shared" si="13"/>
        <v>8.6700000000000004E-4</v>
      </c>
      <c r="J153" s="23">
        <f t="shared" si="14"/>
        <v>2.3300000000000003E-4</v>
      </c>
    </row>
    <row r="154" spans="1:10" ht="24.75" x14ac:dyDescent="0.25">
      <c r="A154" s="20"/>
      <c r="B154" s="25" t="s">
        <v>146</v>
      </c>
      <c r="C154" s="24" t="s">
        <v>145</v>
      </c>
      <c r="D154" s="14" t="s">
        <v>3</v>
      </c>
      <c r="E154" s="31">
        <v>7</v>
      </c>
      <c r="F154" s="34">
        <v>0.9</v>
      </c>
      <c r="G154" s="23">
        <f t="shared" si="12"/>
        <v>8.9999999999999998E-4</v>
      </c>
      <c r="H154" s="34">
        <v>0.64700000000000002</v>
      </c>
      <c r="I154" s="23">
        <f t="shared" si="13"/>
        <v>6.4700000000000001E-4</v>
      </c>
      <c r="J154" s="23">
        <f t="shared" si="14"/>
        <v>2.5299999999999997E-4</v>
      </c>
    </row>
    <row r="155" spans="1:10" ht="36.75" x14ac:dyDescent="0.25">
      <c r="A155" s="20"/>
      <c r="B155" s="25" t="s">
        <v>149</v>
      </c>
      <c r="C155" s="24" t="s">
        <v>148</v>
      </c>
      <c r="D155" s="14" t="s">
        <v>244</v>
      </c>
      <c r="E155" s="31">
        <v>7</v>
      </c>
      <c r="F155" s="34">
        <v>0</v>
      </c>
      <c r="G155" s="23">
        <f t="shared" si="12"/>
        <v>0</v>
      </c>
      <c r="H155" s="34">
        <v>0</v>
      </c>
      <c r="I155" s="23">
        <f t="shared" si="13"/>
        <v>0</v>
      </c>
      <c r="J155" s="23">
        <f t="shared" si="14"/>
        <v>0</v>
      </c>
    </row>
    <row r="156" spans="1:10" ht="43.15" customHeight="1" x14ac:dyDescent="0.25">
      <c r="A156" s="15"/>
      <c r="B156" s="25" t="s">
        <v>140</v>
      </c>
      <c r="C156" s="24" t="s">
        <v>150</v>
      </c>
      <c r="D156" s="14" t="s">
        <v>3</v>
      </c>
      <c r="E156" s="31">
        <v>7</v>
      </c>
      <c r="F156" s="34">
        <v>0.7</v>
      </c>
      <c r="G156" s="23">
        <f t="shared" si="12"/>
        <v>6.9999999999999999E-4</v>
      </c>
      <c r="H156" s="34">
        <v>0.224</v>
      </c>
      <c r="I156" s="23">
        <f t="shared" si="13"/>
        <v>2.24E-4</v>
      </c>
      <c r="J156" s="23">
        <f t="shared" si="14"/>
        <v>4.7599999999999997E-4</v>
      </c>
    </row>
    <row r="157" spans="1:10" ht="24.75" x14ac:dyDescent="0.25">
      <c r="A157" s="15"/>
      <c r="B157" s="25" t="s">
        <v>157</v>
      </c>
      <c r="C157" s="24" t="s">
        <v>156</v>
      </c>
      <c r="D157" s="14" t="s">
        <v>3</v>
      </c>
      <c r="E157" s="31">
        <v>7</v>
      </c>
      <c r="F157" s="34">
        <v>1.2</v>
      </c>
      <c r="G157" s="23">
        <f t="shared" si="12"/>
        <v>1.1999999999999999E-3</v>
      </c>
      <c r="H157" s="34">
        <v>1.069</v>
      </c>
      <c r="I157" s="23">
        <f t="shared" si="13"/>
        <v>1.0689999999999999E-3</v>
      </c>
      <c r="J157" s="23">
        <f t="shared" si="14"/>
        <v>1.3100000000000004E-4</v>
      </c>
    </row>
    <row r="158" spans="1:10" ht="36.75" x14ac:dyDescent="0.25">
      <c r="A158" s="15"/>
      <c r="B158" s="25" t="s">
        <v>161</v>
      </c>
      <c r="C158" s="24" t="s">
        <v>160</v>
      </c>
      <c r="D158" s="14" t="s">
        <v>3</v>
      </c>
      <c r="E158" s="31">
        <v>7</v>
      </c>
      <c r="F158" s="34">
        <v>0.56999999999999995</v>
      </c>
      <c r="G158" s="23">
        <f t="shared" si="12"/>
        <v>5.6999999999999998E-4</v>
      </c>
      <c r="H158" s="34">
        <v>0.79600000000000004</v>
      </c>
      <c r="I158" s="23">
        <f t="shared" si="13"/>
        <v>7.9600000000000005E-4</v>
      </c>
      <c r="J158" s="23">
        <f t="shared" si="14"/>
        <v>-2.2600000000000007E-4</v>
      </c>
    </row>
    <row r="159" spans="1:10" ht="24.75" x14ac:dyDescent="0.25">
      <c r="A159" s="15"/>
      <c r="B159" s="25" t="s">
        <v>153</v>
      </c>
      <c r="C159" s="24" t="s">
        <v>168</v>
      </c>
      <c r="D159" s="14" t="s">
        <v>3</v>
      </c>
      <c r="E159" s="31">
        <v>7</v>
      </c>
      <c r="F159" s="34">
        <v>1.2</v>
      </c>
      <c r="G159" s="23">
        <f t="shared" si="12"/>
        <v>1.1999999999999999E-3</v>
      </c>
      <c r="H159" s="34">
        <v>0.34899999999999998</v>
      </c>
      <c r="I159" s="23">
        <f t="shared" si="13"/>
        <v>3.4899999999999997E-4</v>
      </c>
      <c r="J159" s="23">
        <f t="shared" si="14"/>
        <v>8.5099999999999998E-4</v>
      </c>
    </row>
    <row r="160" spans="1:10" ht="24.75" x14ac:dyDescent="0.25">
      <c r="A160" s="15"/>
      <c r="B160" s="25" t="s">
        <v>176</v>
      </c>
      <c r="C160" s="24" t="s">
        <v>175</v>
      </c>
      <c r="D160" s="14" t="s">
        <v>3</v>
      </c>
      <c r="E160" s="31">
        <v>7</v>
      </c>
      <c r="F160" s="34">
        <v>1.2</v>
      </c>
      <c r="G160" s="23">
        <f t="shared" si="12"/>
        <v>1.1999999999999999E-3</v>
      </c>
      <c r="H160" s="34">
        <v>0.58499999999999996</v>
      </c>
      <c r="I160" s="23">
        <f t="shared" si="13"/>
        <v>5.8500000000000002E-4</v>
      </c>
      <c r="J160" s="23">
        <f t="shared" si="14"/>
        <v>6.1499999999999988E-4</v>
      </c>
    </row>
    <row r="161" spans="1:10" ht="36.75" x14ac:dyDescent="0.25">
      <c r="A161" s="15"/>
      <c r="B161" s="25" t="s">
        <v>178</v>
      </c>
      <c r="C161" s="24" t="s">
        <v>177</v>
      </c>
      <c r="D161" s="14" t="s">
        <v>3</v>
      </c>
      <c r="E161" s="31">
        <v>7</v>
      </c>
      <c r="F161" s="34">
        <v>0.9</v>
      </c>
      <c r="G161" s="23">
        <f t="shared" si="12"/>
        <v>8.9999999999999998E-4</v>
      </c>
      <c r="H161" s="34">
        <v>0.63500000000000001</v>
      </c>
      <c r="I161" s="23">
        <f t="shared" si="13"/>
        <v>6.3500000000000004E-4</v>
      </c>
      <c r="J161" s="23">
        <f t="shared" si="14"/>
        <v>2.6499999999999994E-4</v>
      </c>
    </row>
    <row r="162" spans="1:10" ht="36.75" x14ac:dyDescent="0.25">
      <c r="A162" s="15"/>
      <c r="B162" s="25" t="s">
        <v>154</v>
      </c>
      <c r="C162" s="24" t="s">
        <v>181</v>
      </c>
      <c r="D162" s="14" t="s">
        <v>3</v>
      </c>
      <c r="E162" s="31">
        <v>7</v>
      </c>
      <c r="F162" s="34">
        <v>0.79</v>
      </c>
      <c r="G162" s="23">
        <f t="shared" si="12"/>
        <v>7.9000000000000001E-4</v>
      </c>
      <c r="H162" s="34">
        <v>1.202</v>
      </c>
      <c r="I162" s="23">
        <f t="shared" si="13"/>
        <v>1.2019999999999999E-3</v>
      </c>
      <c r="J162" s="23">
        <f t="shared" si="14"/>
        <v>-4.1199999999999993E-4</v>
      </c>
    </row>
    <row r="163" spans="1:10" ht="36.75" x14ac:dyDescent="0.25">
      <c r="A163" s="15"/>
      <c r="B163" s="25" t="s">
        <v>183</v>
      </c>
      <c r="C163" s="24" t="s">
        <v>182</v>
      </c>
      <c r="D163" s="14" t="s">
        <v>3</v>
      </c>
      <c r="E163" s="31">
        <v>7</v>
      </c>
      <c r="F163" s="34">
        <v>0.6</v>
      </c>
      <c r="G163" s="23">
        <f t="shared" si="12"/>
        <v>5.9999999999999995E-4</v>
      </c>
      <c r="H163" s="34">
        <v>0.373</v>
      </c>
      <c r="I163" s="23">
        <f t="shared" si="13"/>
        <v>3.7300000000000001E-4</v>
      </c>
      <c r="J163" s="23">
        <f t="shared" si="14"/>
        <v>2.2699999999999993E-4</v>
      </c>
    </row>
    <row r="164" spans="1:10" ht="24.75" x14ac:dyDescent="0.25">
      <c r="A164" s="15"/>
      <c r="B164" s="25" t="s">
        <v>187</v>
      </c>
      <c r="C164" s="24" t="s">
        <v>186</v>
      </c>
      <c r="D164" s="14" t="s">
        <v>3</v>
      </c>
      <c r="E164" s="31">
        <v>7</v>
      </c>
      <c r="F164" s="34">
        <v>1</v>
      </c>
      <c r="G164" s="23">
        <f t="shared" si="12"/>
        <v>1E-3</v>
      </c>
      <c r="H164" s="34">
        <v>0</v>
      </c>
      <c r="I164" s="23">
        <f t="shared" si="13"/>
        <v>0</v>
      </c>
      <c r="J164" s="23">
        <f t="shared" si="14"/>
        <v>1E-3</v>
      </c>
    </row>
    <row r="165" spans="1:10" ht="24.75" x14ac:dyDescent="0.25">
      <c r="A165" s="15"/>
      <c r="B165" s="25" t="s">
        <v>191</v>
      </c>
      <c r="C165" s="24" t="s">
        <v>190</v>
      </c>
      <c r="D165" s="14" t="s">
        <v>3</v>
      </c>
      <c r="E165" s="31">
        <v>7</v>
      </c>
      <c r="F165" s="34">
        <v>1</v>
      </c>
      <c r="G165" s="23">
        <f t="shared" si="12"/>
        <v>1E-3</v>
      </c>
      <c r="H165" s="34">
        <v>1.391</v>
      </c>
      <c r="I165" s="23">
        <f t="shared" si="13"/>
        <v>1.3910000000000001E-3</v>
      </c>
      <c r="J165" s="23">
        <f t="shared" si="14"/>
        <v>-3.9100000000000007E-4</v>
      </c>
    </row>
    <row r="166" spans="1:10" ht="36.75" x14ac:dyDescent="0.25">
      <c r="A166" s="15"/>
      <c r="B166" s="25" t="s">
        <v>195</v>
      </c>
      <c r="C166" s="24" t="s">
        <v>194</v>
      </c>
      <c r="D166" s="14" t="s">
        <v>3</v>
      </c>
      <c r="E166" s="31">
        <v>7</v>
      </c>
      <c r="F166" s="34">
        <v>1.5</v>
      </c>
      <c r="G166" s="23">
        <f t="shared" si="12"/>
        <v>1.5E-3</v>
      </c>
      <c r="H166" s="34">
        <v>2.8359999999999999</v>
      </c>
      <c r="I166" s="23">
        <f t="shared" si="13"/>
        <v>2.836E-3</v>
      </c>
      <c r="J166" s="23">
        <f t="shared" si="14"/>
        <v>-1.3359999999999999E-3</v>
      </c>
    </row>
    <row r="167" spans="1:10" ht="36.75" x14ac:dyDescent="0.25">
      <c r="A167" s="15"/>
      <c r="B167" s="25" t="s">
        <v>197</v>
      </c>
      <c r="C167" s="24" t="s">
        <v>196</v>
      </c>
      <c r="D167" s="14" t="s">
        <v>3</v>
      </c>
      <c r="E167" s="31">
        <v>7</v>
      </c>
      <c r="F167" s="34">
        <v>0.1</v>
      </c>
      <c r="G167" s="23">
        <f t="shared" si="12"/>
        <v>1E-4</v>
      </c>
      <c r="H167" s="34">
        <v>0.82399999999999995</v>
      </c>
      <c r="I167" s="23">
        <f t="shared" si="13"/>
        <v>8.2399999999999997E-4</v>
      </c>
      <c r="J167" s="23">
        <f t="shared" si="14"/>
        <v>-7.2399999999999993E-4</v>
      </c>
    </row>
    <row r="168" spans="1:10" ht="36.75" x14ac:dyDescent="0.25">
      <c r="A168" s="20"/>
      <c r="B168" s="25" t="s">
        <v>199</v>
      </c>
      <c r="C168" s="24" t="s">
        <v>198</v>
      </c>
      <c r="D168" s="14" t="s">
        <v>3</v>
      </c>
      <c r="E168" s="31">
        <v>7</v>
      </c>
      <c r="F168" s="34">
        <v>2.5</v>
      </c>
      <c r="G168" s="23">
        <f t="shared" si="12"/>
        <v>2.5000000000000001E-3</v>
      </c>
      <c r="H168" s="34">
        <v>1.7969999999999999</v>
      </c>
      <c r="I168" s="23">
        <f t="shared" si="13"/>
        <v>1.797E-3</v>
      </c>
      <c r="J168" s="23">
        <f t="shared" si="14"/>
        <v>7.0300000000000007E-4</v>
      </c>
    </row>
    <row r="169" spans="1:10" ht="36.75" x14ac:dyDescent="0.25">
      <c r="A169" s="15"/>
      <c r="B169" s="25" t="s">
        <v>203</v>
      </c>
      <c r="C169" s="24" t="s">
        <v>202</v>
      </c>
      <c r="D169" s="14" t="s">
        <v>3</v>
      </c>
      <c r="E169" s="31">
        <v>7</v>
      </c>
      <c r="F169" s="34">
        <v>1.5</v>
      </c>
      <c r="G169" s="23">
        <f t="shared" si="12"/>
        <v>1.5E-3</v>
      </c>
      <c r="H169" s="34">
        <v>1.036</v>
      </c>
      <c r="I169" s="23">
        <f t="shared" si="13"/>
        <v>1.036E-3</v>
      </c>
      <c r="J169" s="23">
        <f t="shared" si="14"/>
        <v>4.64E-4</v>
      </c>
    </row>
    <row r="170" spans="1:10" ht="24.75" x14ac:dyDescent="0.25">
      <c r="A170" s="15"/>
      <c r="B170" s="25" t="s">
        <v>208</v>
      </c>
      <c r="C170" s="24" t="s">
        <v>207</v>
      </c>
      <c r="D170" s="14" t="s">
        <v>3</v>
      </c>
      <c r="E170" s="31">
        <v>7</v>
      </c>
      <c r="F170" s="34">
        <v>1.9</v>
      </c>
      <c r="G170" s="23">
        <f t="shared" si="12"/>
        <v>1.9E-3</v>
      </c>
      <c r="H170" s="34">
        <v>0.16200000000000001</v>
      </c>
      <c r="I170" s="23">
        <f t="shared" si="13"/>
        <v>1.6200000000000001E-4</v>
      </c>
      <c r="J170" s="23">
        <f t="shared" si="14"/>
        <v>1.738E-3</v>
      </c>
    </row>
    <row r="171" spans="1:10" ht="36.75" x14ac:dyDescent="0.25">
      <c r="A171" s="15"/>
      <c r="B171" s="25" t="s">
        <v>209</v>
      </c>
      <c r="C171" s="24"/>
      <c r="D171" s="14"/>
      <c r="E171" s="31">
        <v>7</v>
      </c>
      <c r="F171" s="34">
        <v>1</v>
      </c>
      <c r="G171" s="23">
        <f t="shared" si="12"/>
        <v>1E-3</v>
      </c>
      <c r="H171" s="34">
        <v>0.59899999999999998</v>
      </c>
      <c r="I171" s="23">
        <f t="shared" si="13"/>
        <v>5.9899999999999992E-4</v>
      </c>
      <c r="J171" s="23">
        <f t="shared" si="14"/>
        <v>4.010000000000001E-4</v>
      </c>
    </row>
    <row r="172" spans="1:10" ht="36.75" x14ac:dyDescent="0.25">
      <c r="A172" s="15"/>
      <c r="B172" s="25" t="s">
        <v>211</v>
      </c>
      <c r="C172" s="24" t="s">
        <v>210</v>
      </c>
      <c r="D172" s="14" t="s">
        <v>3</v>
      </c>
      <c r="E172" s="31">
        <v>7</v>
      </c>
      <c r="F172" s="34">
        <v>0.53500000000000003</v>
      </c>
      <c r="G172" s="23">
        <f t="shared" si="12"/>
        <v>5.3499999999999999E-4</v>
      </c>
      <c r="H172" s="34">
        <v>0.28399999999999997</v>
      </c>
      <c r="I172" s="23">
        <f t="shared" si="13"/>
        <v>2.8399999999999996E-4</v>
      </c>
      <c r="J172" s="23">
        <f t="shared" si="14"/>
        <v>2.5100000000000003E-4</v>
      </c>
    </row>
    <row r="173" spans="1:10" ht="24.75" x14ac:dyDescent="0.25">
      <c r="A173" s="15"/>
      <c r="B173" s="25" t="s">
        <v>213</v>
      </c>
      <c r="C173" s="24" t="s">
        <v>212</v>
      </c>
      <c r="D173" s="14" t="s">
        <v>3</v>
      </c>
      <c r="E173" s="31">
        <v>7</v>
      </c>
      <c r="F173" s="34">
        <v>0.4</v>
      </c>
      <c r="G173" s="23">
        <f t="shared" si="12"/>
        <v>4.0000000000000002E-4</v>
      </c>
      <c r="H173" s="34">
        <v>1.538</v>
      </c>
      <c r="I173" s="23">
        <f t="shared" si="13"/>
        <v>1.5380000000000001E-3</v>
      </c>
      <c r="J173" s="23">
        <f t="shared" si="14"/>
        <v>-1.1380000000000001E-3</v>
      </c>
    </row>
    <row r="174" spans="1:10" ht="36.75" x14ac:dyDescent="0.25">
      <c r="A174" s="15"/>
      <c r="B174" s="25" t="s">
        <v>215</v>
      </c>
      <c r="C174" s="24" t="s">
        <v>214</v>
      </c>
      <c r="D174" s="14" t="s">
        <v>3</v>
      </c>
      <c r="E174" s="31">
        <v>7</v>
      </c>
      <c r="F174" s="34">
        <v>2.35</v>
      </c>
      <c r="G174" s="23">
        <f>F174/1000</f>
        <v>2.3500000000000001E-3</v>
      </c>
      <c r="H174" s="34">
        <v>0.47799999999999998</v>
      </c>
      <c r="I174" s="23">
        <f>H174/1000</f>
        <v>4.7799999999999996E-4</v>
      </c>
      <c r="J174" s="23">
        <f>G174-I174</f>
        <v>1.8720000000000002E-3</v>
      </c>
    </row>
    <row r="175" spans="1:10" ht="31.9" customHeight="1" x14ac:dyDescent="0.25">
      <c r="A175" s="15"/>
      <c r="B175" s="25" t="s">
        <v>217</v>
      </c>
      <c r="C175" s="24" t="s">
        <v>216</v>
      </c>
      <c r="D175" s="14" t="s">
        <v>3</v>
      </c>
      <c r="E175" s="31">
        <v>7</v>
      </c>
      <c r="F175" s="34">
        <v>0.3</v>
      </c>
      <c r="G175" s="23">
        <f t="shared" si="12"/>
        <v>2.9999999999999997E-4</v>
      </c>
      <c r="H175" s="34">
        <v>0</v>
      </c>
      <c r="I175" s="23">
        <f t="shared" si="13"/>
        <v>0</v>
      </c>
      <c r="J175" s="23">
        <f t="shared" si="14"/>
        <v>2.9999999999999997E-4</v>
      </c>
    </row>
    <row r="176" spans="1:10" ht="31.9" customHeight="1" x14ac:dyDescent="0.25">
      <c r="A176" s="15"/>
      <c r="B176" s="25" t="s">
        <v>221</v>
      </c>
      <c r="C176" s="24" t="s">
        <v>220</v>
      </c>
      <c r="D176" s="14" t="s">
        <v>3</v>
      </c>
      <c r="E176" s="31">
        <v>7</v>
      </c>
      <c r="F176" s="34">
        <v>2.1</v>
      </c>
      <c r="G176" s="23">
        <f>F176/1000</f>
        <v>2.1000000000000003E-3</v>
      </c>
      <c r="H176" s="34">
        <v>1.7270000000000001</v>
      </c>
      <c r="I176" s="23">
        <f>H176/1000</f>
        <v>1.727E-3</v>
      </c>
      <c r="J176" s="23">
        <f>G176-I176</f>
        <v>3.7300000000000028E-4</v>
      </c>
    </row>
    <row r="177" spans="1:10" ht="31.9" customHeight="1" x14ac:dyDescent="0.25">
      <c r="A177" s="15"/>
      <c r="B177" s="25" t="s">
        <v>227</v>
      </c>
      <c r="C177" s="24" t="s">
        <v>226</v>
      </c>
      <c r="D177" s="14" t="s">
        <v>3</v>
      </c>
      <c r="E177" s="31">
        <v>7</v>
      </c>
      <c r="F177" s="34">
        <v>0.5</v>
      </c>
      <c r="G177" s="23">
        <f t="shared" si="12"/>
        <v>5.0000000000000001E-4</v>
      </c>
      <c r="H177" s="34">
        <v>3.351</v>
      </c>
      <c r="I177" s="23">
        <f t="shared" si="13"/>
        <v>3.3509999999999998E-3</v>
      </c>
      <c r="J177" s="23">
        <f t="shared" si="14"/>
        <v>-2.8509999999999998E-3</v>
      </c>
    </row>
    <row r="178" spans="1:10" ht="31.9" customHeight="1" x14ac:dyDescent="0.25">
      <c r="A178" s="15"/>
      <c r="B178" s="25" t="s">
        <v>229</v>
      </c>
      <c r="C178" s="24" t="s">
        <v>228</v>
      </c>
      <c r="D178" s="14" t="s">
        <v>3</v>
      </c>
      <c r="E178" s="31">
        <v>7</v>
      </c>
      <c r="F178" s="34">
        <v>1.8</v>
      </c>
      <c r="G178" s="23">
        <f>F178/1000</f>
        <v>1.8E-3</v>
      </c>
      <c r="H178" s="34">
        <v>1.579</v>
      </c>
      <c r="I178" s="23">
        <f>H178/1000</f>
        <v>1.5789999999999999E-3</v>
      </c>
      <c r="J178" s="23">
        <f>G178-I178</f>
        <v>2.2100000000000006E-4</v>
      </c>
    </row>
    <row r="179" spans="1:10" ht="31.9" customHeight="1" x14ac:dyDescent="0.25">
      <c r="A179" s="15"/>
      <c r="B179" s="25" t="s">
        <v>231</v>
      </c>
      <c r="C179" s="24" t="s">
        <v>230</v>
      </c>
      <c r="D179" s="14" t="s">
        <v>3</v>
      </c>
      <c r="E179" s="31">
        <v>7</v>
      </c>
      <c r="F179" s="34">
        <v>0.9</v>
      </c>
      <c r="G179" s="23">
        <f t="shared" si="12"/>
        <v>8.9999999999999998E-4</v>
      </c>
      <c r="H179" s="34">
        <v>1.052</v>
      </c>
      <c r="I179" s="23">
        <f t="shared" si="13"/>
        <v>1.052E-3</v>
      </c>
      <c r="J179" s="23">
        <f t="shared" si="14"/>
        <v>-1.5200000000000001E-4</v>
      </c>
    </row>
    <row r="180" spans="1:10" ht="41.25" customHeight="1" x14ac:dyDescent="0.25">
      <c r="A180" s="15"/>
      <c r="B180" s="25" t="s">
        <v>281</v>
      </c>
      <c r="C180" s="24" t="s">
        <v>234</v>
      </c>
      <c r="D180" s="14" t="s">
        <v>3</v>
      </c>
      <c r="E180" s="31">
        <v>7</v>
      </c>
      <c r="F180" s="34">
        <v>0.7</v>
      </c>
      <c r="G180" s="23">
        <f t="shared" si="12"/>
        <v>6.9999999999999999E-4</v>
      </c>
      <c r="H180" s="34">
        <v>0.187</v>
      </c>
      <c r="I180" s="23">
        <f t="shared" si="13"/>
        <v>1.8699999999999999E-4</v>
      </c>
      <c r="J180" s="23">
        <f t="shared" si="14"/>
        <v>5.13E-4</v>
      </c>
    </row>
    <row r="181" spans="1:10" ht="48.75" x14ac:dyDescent="0.25">
      <c r="A181" s="15"/>
      <c r="B181" s="25" t="s">
        <v>236</v>
      </c>
      <c r="C181" s="24" t="s">
        <v>235</v>
      </c>
      <c r="D181" s="14" t="s">
        <v>3</v>
      </c>
      <c r="E181" s="31">
        <v>7</v>
      </c>
      <c r="F181" s="34">
        <v>1</v>
      </c>
      <c r="G181" s="23">
        <f t="shared" si="12"/>
        <v>1E-3</v>
      </c>
      <c r="H181" s="34">
        <v>0.5</v>
      </c>
      <c r="I181" s="23">
        <f t="shared" si="13"/>
        <v>5.0000000000000001E-4</v>
      </c>
      <c r="J181" s="23">
        <f t="shared" si="14"/>
        <v>5.0000000000000001E-4</v>
      </c>
    </row>
    <row r="182" spans="1:10" ht="24.75" x14ac:dyDescent="0.25">
      <c r="A182" s="15"/>
      <c r="B182" s="25" t="s">
        <v>87</v>
      </c>
      <c r="C182" s="24" t="s">
        <v>239</v>
      </c>
      <c r="D182" s="21" t="s">
        <v>3</v>
      </c>
      <c r="E182" s="31">
        <v>7</v>
      </c>
      <c r="F182" s="34">
        <v>3</v>
      </c>
      <c r="G182" s="23">
        <f>F182/1000</f>
        <v>3.0000000000000001E-3</v>
      </c>
      <c r="H182" s="34">
        <v>0.30399999999999999</v>
      </c>
      <c r="I182" s="23">
        <f>H182/1000</f>
        <v>3.0400000000000002E-4</v>
      </c>
      <c r="J182" s="23">
        <f>G182-I182</f>
        <v>2.696E-3</v>
      </c>
    </row>
    <row r="183" spans="1:10" ht="39" x14ac:dyDescent="0.25">
      <c r="A183" s="15"/>
      <c r="B183" s="25" t="s">
        <v>295</v>
      </c>
      <c r="C183" s="24" t="s">
        <v>323</v>
      </c>
      <c r="E183" s="31">
        <v>7</v>
      </c>
      <c r="F183" s="34">
        <v>1.595</v>
      </c>
      <c r="G183" s="23">
        <f t="shared" si="12"/>
        <v>1.5950000000000001E-3</v>
      </c>
      <c r="H183" s="34">
        <v>0.78100000000000003</v>
      </c>
      <c r="I183" s="23">
        <f t="shared" si="13"/>
        <v>7.8100000000000001E-4</v>
      </c>
      <c r="J183" s="23">
        <f t="shared" si="14"/>
        <v>8.1400000000000005E-4</v>
      </c>
    </row>
    <row r="184" spans="1:10" ht="24.75" x14ac:dyDescent="0.25">
      <c r="A184" s="15"/>
      <c r="B184" s="25" t="s">
        <v>8</v>
      </c>
      <c r="C184" s="24" t="s">
        <v>324</v>
      </c>
      <c r="D184" s="15"/>
      <c r="E184" s="31">
        <v>7</v>
      </c>
      <c r="F184" s="34">
        <v>3.14</v>
      </c>
      <c r="G184" s="23">
        <f t="shared" si="12"/>
        <v>3.14E-3</v>
      </c>
      <c r="H184" s="34">
        <v>0.88400000000000001</v>
      </c>
      <c r="I184" s="23">
        <f t="shared" si="13"/>
        <v>8.8400000000000002E-4</v>
      </c>
      <c r="J184" s="23">
        <f t="shared" si="14"/>
        <v>2.2560000000000002E-3</v>
      </c>
    </row>
    <row r="185" spans="1:10" ht="24.75" x14ac:dyDescent="0.25">
      <c r="A185" s="15"/>
      <c r="B185" s="25" t="s">
        <v>241</v>
      </c>
      <c r="C185" s="24" t="s">
        <v>240</v>
      </c>
      <c r="E185" s="31">
        <v>7</v>
      </c>
      <c r="F185" s="34">
        <v>0</v>
      </c>
      <c r="G185" s="23">
        <f t="shared" si="12"/>
        <v>0</v>
      </c>
      <c r="H185" s="34">
        <v>0</v>
      </c>
      <c r="I185" s="23">
        <f t="shared" si="13"/>
        <v>0</v>
      </c>
      <c r="J185" s="23">
        <f t="shared" si="14"/>
        <v>0</v>
      </c>
    </row>
    <row r="186" spans="1:10" ht="36.75" x14ac:dyDescent="0.25">
      <c r="A186" s="15"/>
      <c r="B186" s="25" t="s">
        <v>282</v>
      </c>
      <c r="C186" s="24" t="s">
        <v>269</v>
      </c>
      <c r="E186" s="31">
        <v>7</v>
      </c>
      <c r="F186" s="34">
        <v>0.9</v>
      </c>
      <c r="G186" s="23">
        <f t="shared" si="12"/>
        <v>8.9999999999999998E-4</v>
      </c>
      <c r="H186" s="34">
        <v>0.47099999999999997</v>
      </c>
      <c r="I186" s="23">
        <f t="shared" si="13"/>
        <v>4.7099999999999996E-4</v>
      </c>
      <c r="J186" s="23">
        <f t="shared" si="14"/>
        <v>4.2900000000000002E-4</v>
      </c>
    </row>
    <row r="187" spans="1:10" ht="36.75" x14ac:dyDescent="0.25">
      <c r="A187" s="15"/>
      <c r="B187" s="25" t="s">
        <v>282</v>
      </c>
      <c r="C187" s="24"/>
      <c r="E187" s="31">
        <v>7</v>
      </c>
      <c r="F187" s="34">
        <v>0.5</v>
      </c>
      <c r="G187" s="23">
        <f t="shared" si="12"/>
        <v>5.0000000000000001E-4</v>
      </c>
      <c r="H187" s="34">
        <v>0.60599999999999998</v>
      </c>
      <c r="I187" s="23">
        <f t="shared" si="13"/>
        <v>6.0599999999999998E-4</v>
      </c>
      <c r="J187" s="23">
        <f t="shared" si="14"/>
        <v>-1.0599999999999997E-4</v>
      </c>
    </row>
    <row r="188" spans="1:10" ht="36.75" x14ac:dyDescent="0.25">
      <c r="A188" s="15"/>
      <c r="B188" s="25" t="s">
        <v>296</v>
      </c>
      <c r="C188" s="24" t="s">
        <v>325</v>
      </c>
      <c r="E188" s="31">
        <v>7</v>
      </c>
      <c r="F188" s="34">
        <v>1</v>
      </c>
      <c r="G188" s="23">
        <f t="shared" si="12"/>
        <v>1E-3</v>
      </c>
      <c r="H188" s="34">
        <v>0.30499999999999999</v>
      </c>
      <c r="I188" s="23">
        <f t="shared" si="13"/>
        <v>3.0499999999999999E-4</v>
      </c>
      <c r="J188" s="23">
        <f t="shared" si="14"/>
        <v>6.9500000000000009E-4</v>
      </c>
    </row>
    <row r="189" spans="1:10" ht="36.75" x14ac:dyDescent="0.25">
      <c r="A189" s="15"/>
      <c r="B189" s="25" t="s">
        <v>215</v>
      </c>
      <c r="C189" s="24" t="s">
        <v>326</v>
      </c>
      <c r="E189" s="31">
        <v>7</v>
      </c>
      <c r="F189" s="34">
        <v>1</v>
      </c>
      <c r="G189" s="23">
        <f t="shared" si="12"/>
        <v>1E-3</v>
      </c>
      <c r="H189" s="34">
        <v>1.202</v>
      </c>
      <c r="I189" s="23">
        <f t="shared" si="13"/>
        <v>1.2019999999999999E-3</v>
      </c>
      <c r="J189" s="23">
        <f t="shared" si="14"/>
        <v>-2.0199999999999992E-4</v>
      </c>
    </row>
    <row r="190" spans="1:10" ht="36.75" x14ac:dyDescent="0.25">
      <c r="A190" s="15"/>
      <c r="B190" s="25" t="s">
        <v>297</v>
      </c>
      <c r="C190" s="24" t="s">
        <v>327</v>
      </c>
      <c r="E190" s="31">
        <v>7</v>
      </c>
      <c r="F190" s="34">
        <v>0.65</v>
      </c>
      <c r="G190" s="23">
        <f t="shared" si="12"/>
        <v>6.4999999999999997E-4</v>
      </c>
      <c r="H190" s="34">
        <v>0.73099999999999998</v>
      </c>
      <c r="I190" s="23">
        <f t="shared" si="13"/>
        <v>7.3099999999999999E-4</v>
      </c>
      <c r="J190" s="23">
        <f t="shared" si="14"/>
        <v>-8.1000000000000017E-5</v>
      </c>
    </row>
    <row r="191" spans="1:10" ht="36.75" x14ac:dyDescent="0.25">
      <c r="A191" s="15"/>
      <c r="B191" s="25" t="s">
        <v>298</v>
      </c>
      <c r="C191" s="24" t="s">
        <v>328</v>
      </c>
      <c r="E191" s="31">
        <v>7</v>
      </c>
      <c r="F191" s="34">
        <v>0</v>
      </c>
      <c r="G191" s="23">
        <f t="shared" si="12"/>
        <v>0</v>
      </c>
      <c r="H191" s="34">
        <v>0</v>
      </c>
      <c r="I191" s="23">
        <f t="shared" si="13"/>
        <v>0</v>
      </c>
      <c r="J191" s="23">
        <f t="shared" si="14"/>
        <v>0</v>
      </c>
    </row>
    <row r="192" spans="1:10" ht="24.75" x14ac:dyDescent="0.25">
      <c r="A192" s="15"/>
      <c r="B192" s="25" t="s">
        <v>59</v>
      </c>
      <c r="C192" s="24" t="s">
        <v>329</v>
      </c>
      <c r="E192" s="31">
        <v>7</v>
      </c>
      <c r="F192" s="34">
        <v>0.26800000000000002</v>
      </c>
      <c r="G192" s="23">
        <f t="shared" si="12"/>
        <v>2.6800000000000001E-4</v>
      </c>
      <c r="H192" s="34">
        <v>0.48499999999999999</v>
      </c>
      <c r="I192" s="23">
        <f t="shared" si="13"/>
        <v>4.8499999999999997E-4</v>
      </c>
      <c r="J192" s="23">
        <f t="shared" si="14"/>
        <v>-2.1699999999999996E-4</v>
      </c>
    </row>
    <row r="193" spans="1:10" ht="36.75" x14ac:dyDescent="0.25">
      <c r="A193" s="15"/>
      <c r="B193" s="25" t="s">
        <v>293</v>
      </c>
      <c r="C193" s="24" t="s">
        <v>317</v>
      </c>
      <c r="D193" s="14" t="s">
        <v>3</v>
      </c>
      <c r="E193" s="31">
        <v>7</v>
      </c>
      <c r="F193" s="34">
        <v>4.9800000000000004</v>
      </c>
      <c r="G193" s="23">
        <f>F193/1000</f>
        <v>4.9800000000000001E-3</v>
      </c>
      <c r="H193" s="34">
        <v>1.63</v>
      </c>
      <c r="I193" s="23">
        <f>H193/1000</f>
        <v>1.6299999999999999E-3</v>
      </c>
      <c r="J193" s="23">
        <f>G193-I193</f>
        <v>3.3500000000000001E-3</v>
      </c>
    </row>
    <row r="194" spans="1:10" ht="36.75" x14ac:dyDescent="0.25">
      <c r="A194" s="15"/>
      <c r="B194" s="25" t="s">
        <v>299</v>
      </c>
      <c r="C194" s="24" t="s">
        <v>330</v>
      </c>
      <c r="E194" s="31">
        <v>7</v>
      </c>
      <c r="F194" s="34">
        <v>1.92</v>
      </c>
      <c r="G194" s="23">
        <f t="shared" si="12"/>
        <v>1.9199999999999998E-3</v>
      </c>
      <c r="H194" s="34">
        <v>3.2480000000000002</v>
      </c>
      <c r="I194" s="23">
        <f t="shared" si="13"/>
        <v>3.248E-3</v>
      </c>
      <c r="J194" s="23">
        <f t="shared" si="14"/>
        <v>-1.3280000000000002E-3</v>
      </c>
    </row>
    <row r="195" spans="1:10" ht="24.75" x14ac:dyDescent="0.25">
      <c r="A195" s="15"/>
      <c r="B195" s="25" t="s">
        <v>300</v>
      </c>
      <c r="C195" s="24" t="s">
        <v>331</v>
      </c>
      <c r="E195" s="31">
        <v>7</v>
      </c>
      <c r="F195" s="34">
        <v>0.63400000000000001</v>
      </c>
      <c r="G195" s="23">
        <f t="shared" si="12"/>
        <v>6.3400000000000001E-4</v>
      </c>
      <c r="H195" s="34">
        <v>0.35099999999999998</v>
      </c>
      <c r="I195" s="23">
        <f t="shared" si="13"/>
        <v>3.5099999999999997E-4</v>
      </c>
      <c r="J195" s="23">
        <f t="shared" si="14"/>
        <v>2.8300000000000005E-4</v>
      </c>
    </row>
    <row r="196" spans="1:10" ht="24.75" x14ac:dyDescent="0.25">
      <c r="A196" s="15"/>
      <c r="B196" s="25" t="s">
        <v>339</v>
      </c>
      <c r="C196" s="24" t="s">
        <v>337</v>
      </c>
      <c r="E196" s="31">
        <v>7</v>
      </c>
      <c r="F196" s="34">
        <v>0.73199999999999998</v>
      </c>
      <c r="G196" s="23">
        <f t="shared" si="12"/>
        <v>7.3200000000000001E-4</v>
      </c>
      <c r="H196" s="34">
        <v>0.58499999999999996</v>
      </c>
      <c r="I196" s="23">
        <f t="shared" si="13"/>
        <v>5.8500000000000002E-4</v>
      </c>
      <c r="J196" s="23">
        <f t="shared" si="14"/>
        <v>1.47E-4</v>
      </c>
    </row>
    <row r="197" spans="1:10" ht="36.75" x14ac:dyDescent="0.25">
      <c r="A197" s="15"/>
      <c r="B197" s="25" t="s">
        <v>108</v>
      </c>
      <c r="C197" s="24" t="s">
        <v>338</v>
      </c>
      <c r="E197" s="31">
        <v>7</v>
      </c>
      <c r="F197" s="34">
        <v>1.5</v>
      </c>
      <c r="G197" s="23">
        <f t="shared" si="12"/>
        <v>1.5E-3</v>
      </c>
      <c r="H197" s="34">
        <v>2.2869999999999999</v>
      </c>
      <c r="I197" s="23">
        <f t="shared" si="13"/>
        <v>2.287E-3</v>
      </c>
      <c r="J197" s="23">
        <f t="shared" si="14"/>
        <v>-7.8699999999999994E-4</v>
      </c>
    </row>
    <row r="198" spans="1:10" ht="40.5" customHeight="1" x14ac:dyDescent="0.25">
      <c r="A198" s="15"/>
      <c r="B198" s="25" t="s">
        <v>126</v>
      </c>
      <c r="C198" s="24" t="s">
        <v>340</v>
      </c>
      <c r="E198" s="31">
        <v>7</v>
      </c>
      <c r="F198" s="34">
        <v>0.8</v>
      </c>
      <c r="G198" s="23">
        <f t="shared" si="12"/>
        <v>8.0000000000000004E-4</v>
      </c>
      <c r="H198" s="34">
        <v>0.375</v>
      </c>
      <c r="I198" s="23">
        <f t="shared" si="13"/>
        <v>3.7500000000000001E-4</v>
      </c>
      <c r="J198" s="23">
        <f t="shared" si="14"/>
        <v>4.2500000000000003E-4</v>
      </c>
    </row>
    <row r="199" spans="1:10" ht="40.5" customHeight="1" x14ac:dyDescent="0.25">
      <c r="A199" s="15"/>
      <c r="B199" s="25" t="s">
        <v>351</v>
      </c>
      <c r="C199" s="24" t="s">
        <v>348</v>
      </c>
      <c r="E199" s="31">
        <v>7</v>
      </c>
      <c r="F199" s="34">
        <v>1.68</v>
      </c>
      <c r="G199" s="23">
        <f t="shared" si="12"/>
        <v>1.6799999999999999E-3</v>
      </c>
      <c r="H199" s="34">
        <v>1.196</v>
      </c>
      <c r="I199" s="23">
        <f t="shared" si="13"/>
        <v>1.196E-3</v>
      </c>
      <c r="J199" s="23">
        <f t="shared" si="14"/>
        <v>4.8399999999999984E-4</v>
      </c>
    </row>
    <row r="200" spans="1:10" ht="40.5" customHeight="1" x14ac:dyDescent="0.25">
      <c r="A200" s="15"/>
      <c r="B200" s="25" t="s">
        <v>352</v>
      </c>
      <c r="C200" s="24" t="s">
        <v>349</v>
      </c>
      <c r="E200" s="31">
        <v>7</v>
      </c>
      <c r="F200" s="34">
        <v>1.3</v>
      </c>
      <c r="G200" s="23">
        <f t="shared" si="12"/>
        <v>1.2999999999999999E-3</v>
      </c>
      <c r="H200" s="34">
        <v>0.248</v>
      </c>
      <c r="I200" s="23">
        <f t="shared" si="13"/>
        <v>2.4800000000000001E-4</v>
      </c>
      <c r="J200" s="23">
        <f t="shared" si="14"/>
        <v>1.052E-3</v>
      </c>
    </row>
    <row r="201" spans="1:10" ht="40.5" customHeight="1" x14ac:dyDescent="0.25">
      <c r="A201" s="15"/>
      <c r="B201" s="25" t="s">
        <v>353</v>
      </c>
      <c r="C201" s="24" t="s">
        <v>350</v>
      </c>
      <c r="E201" s="31">
        <v>7</v>
      </c>
      <c r="F201" s="34">
        <v>1.3</v>
      </c>
      <c r="G201" s="23">
        <f t="shared" si="12"/>
        <v>1.2999999999999999E-3</v>
      </c>
      <c r="H201" s="34">
        <v>0</v>
      </c>
      <c r="I201" s="23">
        <f t="shared" si="13"/>
        <v>0</v>
      </c>
      <c r="J201" s="23">
        <f t="shared" si="14"/>
        <v>1.2999999999999999E-3</v>
      </c>
    </row>
    <row r="202" spans="1:10" ht="40.5" customHeight="1" x14ac:dyDescent="0.25">
      <c r="A202" s="15"/>
      <c r="B202" s="25" t="s">
        <v>358</v>
      </c>
      <c r="C202" s="24" t="s">
        <v>361</v>
      </c>
      <c r="E202" s="31">
        <v>7</v>
      </c>
      <c r="F202" s="34">
        <v>1.4830000000000001</v>
      </c>
      <c r="G202" s="23">
        <f t="shared" si="12"/>
        <v>1.4830000000000002E-3</v>
      </c>
      <c r="H202" s="34">
        <v>1.8759999999999999</v>
      </c>
      <c r="I202" s="23">
        <f t="shared" ref="I202:I204" si="15">H202/1000</f>
        <v>1.8759999999999998E-3</v>
      </c>
      <c r="J202" s="23">
        <f t="shared" ref="J202:J204" si="16">G202-I202</f>
        <v>-3.9299999999999969E-4</v>
      </c>
    </row>
    <row r="203" spans="1:10" ht="40.5" customHeight="1" x14ac:dyDescent="0.25">
      <c r="A203" s="15"/>
      <c r="B203" s="25" t="s">
        <v>359</v>
      </c>
      <c r="C203" s="24" t="s">
        <v>362</v>
      </c>
      <c r="E203" s="31">
        <v>7</v>
      </c>
      <c r="F203" s="34">
        <v>0.7</v>
      </c>
      <c r="G203" s="23">
        <f t="shared" si="12"/>
        <v>6.9999999999999999E-4</v>
      </c>
      <c r="H203" s="34">
        <v>0.5</v>
      </c>
      <c r="I203" s="23">
        <f t="shared" si="15"/>
        <v>5.0000000000000001E-4</v>
      </c>
      <c r="J203" s="23">
        <f t="shared" si="16"/>
        <v>1.9999999999999998E-4</v>
      </c>
    </row>
    <row r="204" spans="1:10" ht="40.5" customHeight="1" x14ac:dyDescent="0.25">
      <c r="A204" s="15"/>
      <c r="B204" s="25" t="s">
        <v>360</v>
      </c>
      <c r="C204" s="24" t="s">
        <v>363</v>
      </c>
      <c r="E204" s="31">
        <v>7</v>
      </c>
      <c r="F204" s="34">
        <v>1.05</v>
      </c>
      <c r="G204" s="23">
        <f t="shared" si="12"/>
        <v>1.0500000000000002E-3</v>
      </c>
      <c r="H204" s="34">
        <v>6.9000000000000006E-2</v>
      </c>
      <c r="I204" s="23">
        <f t="shared" si="15"/>
        <v>6.900000000000001E-5</v>
      </c>
      <c r="J204" s="23">
        <f t="shared" si="16"/>
        <v>9.810000000000001E-4</v>
      </c>
    </row>
    <row r="205" spans="1:10" ht="24.75" x14ac:dyDescent="0.25">
      <c r="A205" s="15"/>
      <c r="B205" s="25" t="s">
        <v>245</v>
      </c>
      <c r="C205" s="25" t="s">
        <v>245</v>
      </c>
      <c r="E205" s="31">
        <v>8</v>
      </c>
      <c r="F205" s="36">
        <v>248.02500000000001</v>
      </c>
      <c r="G205" s="23">
        <f t="shared" si="12"/>
        <v>0.248025</v>
      </c>
      <c r="H205" s="34">
        <v>595.69200000000001</v>
      </c>
      <c r="I205" s="23">
        <f t="shared" si="13"/>
        <v>0.595692</v>
      </c>
      <c r="J205" s="23">
        <f t="shared" si="14"/>
        <v>-0.347667</v>
      </c>
    </row>
    <row r="206" spans="1:10" ht="24.75" x14ac:dyDescent="0.25">
      <c r="A206" s="15"/>
      <c r="B206" s="29" t="s">
        <v>246</v>
      </c>
      <c r="C206" s="29" t="s">
        <v>246</v>
      </c>
      <c r="E206" s="32">
        <v>8</v>
      </c>
      <c r="F206" s="36">
        <v>866.83699999999999</v>
      </c>
      <c r="G206" s="23">
        <f t="shared" si="12"/>
        <v>0.86683699999999997</v>
      </c>
      <c r="H206" s="34">
        <v>860.97500000000002</v>
      </c>
      <c r="I206" s="23">
        <f t="shared" si="13"/>
        <v>0.86097500000000005</v>
      </c>
      <c r="J206" s="23">
        <f t="shared" si="14"/>
        <v>5.8619999999999228E-3</v>
      </c>
    </row>
    <row r="207" spans="1:10" x14ac:dyDescent="0.25">
      <c r="A207" s="15"/>
      <c r="B207" s="22" t="s">
        <v>283</v>
      </c>
      <c r="C207" s="22"/>
      <c r="D207" s="22"/>
      <c r="E207" s="22"/>
      <c r="F207" s="30">
        <f>SUM(F15:F206)</f>
        <v>14635.333999999995</v>
      </c>
      <c r="G207" s="30">
        <f>SUM(G15:G206)</f>
        <v>14.635334000000002</v>
      </c>
      <c r="H207" s="30">
        <f>SUM(H15:H206)</f>
        <v>13792.35299999999</v>
      </c>
      <c r="I207" s="30">
        <f>SUM(I15:I206)</f>
        <v>13.792352999999988</v>
      </c>
      <c r="J207" s="30">
        <f t="shared" ref="J207" si="17">SUM(J15:J206)</f>
        <v>0.84298099999999898</v>
      </c>
    </row>
    <row r="210" spans="1:5" x14ac:dyDescent="0.25">
      <c r="A210" s="2" t="s">
        <v>346</v>
      </c>
      <c r="E210" s="2" t="s">
        <v>347</v>
      </c>
    </row>
  </sheetData>
  <mergeCells count="17">
    <mergeCell ref="H12:H13"/>
    <mergeCell ref="A12:A13"/>
    <mergeCell ref="B12:B13"/>
    <mergeCell ref="B45:B46"/>
    <mergeCell ref="J12:J13"/>
    <mergeCell ref="A5:I5"/>
    <mergeCell ref="C12:C13"/>
    <mergeCell ref="D12:D13"/>
    <mergeCell ref="G12:G13"/>
    <mergeCell ref="I12:I13"/>
    <mergeCell ref="E12:E13"/>
    <mergeCell ref="A6:I6"/>
    <mergeCell ref="A7:I7"/>
    <mergeCell ref="A8:I8"/>
    <mergeCell ref="A9:I9"/>
    <mergeCell ref="A10:I10"/>
    <mergeCell ref="F12:F13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</cp:lastModifiedBy>
  <cp:lastPrinted>2022-03-02T10:18:51Z</cp:lastPrinted>
  <dcterms:created xsi:type="dcterms:W3CDTF">2020-02-05T13:06:01Z</dcterms:created>
  <dcterms:modified xsi:type="dcterms:W3CDTF">2023-01-09T07:37:37Z</dcterms:modified>
</cp:coreProperties>
</file>