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na\Desktop\Марина\МАРИНА\2023\Прил 4,6,8(кварт)\Факт 2023\"/>
    </mc:Choice>
  </mc:AlternateContent>
  <xr:revisionPtr revIDLastSave="0" documentId="13_ncr:1_{5F43E9D5-C067-4657-843C-5FB753A983F1}" xr6:coauthVersionLast="47" xr6:coauthVersionMax="47" xr10:uidLastSave="{00000000-0000-0000-0000-000000000000}"/>
  <bookViews>
    <workbookView xWindow="-120" yWindow="-120" windowWidth="20730" windowHeight="11160" tabRatio="748" xr2:uid="{00000000-000D-0000-FFFF-FFFF00000000}"/>
  </bookViews>
  <sheets>
    <sheet name="январь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00" i="1" l="1"/>
  <c r="G201" i="1"/>
  <c r="G202" i="1"/>
  <c r="I201" i="1" l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H202" i="1"/>
  <c r="F202" i="1"/>
  <c r="G53" i="1"/>
  <c r="G199" i="1"/>
  <c r="J199" i="1" s="1"/>
  <c r="G198" i="1"/>
  <c r="G197" i="1"/>
  <c r="J53" i="1" l="1"/>
  <c r="J197" i="1"/>
  <c r="J198" i="1"/>
  <c r="G129" i="1"/>
  <c r="G67" i="1"/>
  <c r="J67" i="1" l="1"/>
  <c r="J129" i="1"/>
  <c r="G39" i="1" l="1"/>
  <c r="G128" i="1"/>
  <c r="J39" i="1" l="1"/>
  <c r="J128" i="1"/>
  <c r="G196" i="1"/>
  <c r="J196" i="1" l="1"/>
  <c r="G36" i="1"/>
  <c r="J36" i="1" l="1"/>
  <c r="G195" i="1"/>
  <c r="G194" i="1"/>
  <c r="J195" i="1" l="1"/>
  <c r="J194" i="1"/>
  <c r="G21" i="1"/>
  <c r="G20" i="1"/>
  <c r="G19" i="1"/>
  <c r="J19" i="1" s="1"/>
  <c r="G18" i="1"/>
  <c r="J18" i="1" s="1"/>
  <c r="J21" i="1" l="1"/>
  <c r="J20" i="1"/>
  <c r="G127" i="1"/>
  <c r="G52" i="1"/>
  <c r="G38" i="1"/>
  <c r="G103" i="1"/>
  <c r="G15" i="1"/>
  <c r="G16" i="1"/>
  <c r="J103" i="1" l="1"/>
  <c r="J52" i="1"/>
  <c r="J38" i="1"/>
  <c r="J127" i="1"/>
  <c r="G193" i="1"/>
  <c r="G192" i="1"/>
  <c r="G191" i="1"/>
  <c r="G190" i="1"/>
  <c r="G189" i="1"/>
  <c r="G188" i="1"/>
  <c r="G187" i="1"/>
  <c r="G186" i="1"/>
  <c r="G185" i="1"/>
  <c r="G184" i="1"/>
  <c r="G183" i="1"/>
  <c r="J186" i="1" l="1"/>
  <c r="J188" i="1"/>
  <c r="J190" i="1"/>
  <c r="J200" i="1"/>
  <c r="J201" i="1"/>
  <c r="J185" i="1"/>
  <c r="J187" i="1"/>
  <c r="J184" i="1"/>
  <c r="J189" i="1"/>
  <c r="J191" i="1"/>
  <c r="J193" i="1"/>
  <c r="J183" i="1"/>
  <c r="J192" i="1"/>
  <c r="G182" i="1"/>
  <c r="G181" i="1"/>
  <c r="G180" i="1"/>
  <c r="G179" i="1"/>
  <c r="J179" i="1" s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2" i="1"/>
  <c r="G101" i="1"/>
  <c r="G33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1" i="1"/>
  <c r="G50" i="1"/>
  <c r="G49" i="1"/>
  <c r="G48" i="1"/>
  <c r="G47" i="1"/>
  <c r="G46" i="1"/>
  <c r="G45" i="1"/>
  <c r="G44" i="1"/>
  <c r="G43" i="1"/>
  <c r="G42" i="1"/>
  <c r="G41" i="1"/>
  <c r="G40" i="1"/>
  <c r="G37" i="1"/>
  <c r="G35" i="1"/>
  <c r="G34" i="1"/>
  <c r="G32" i="1"/>
  <c r="G31" i="1"/>
  <c r="G30" i="1"/>
  <c r="G29" i="1"/>
  <c r="G28" i="1"/>
  <c r="G27" i="1"/>
  <c r="G26" i="1"/>
  <c r="G25" i="1"/>
  <c r="G24" i="1"/>
  <c r="G23" i="1"/>
  <c r="G22" i="1"/>
  <c r="G17" i="1"/>
  <c r="J178" i="1" l="1"/>
  <c r="J93" i="1"/>
  <c r="J68" i="1"/>
  <c r="J181" i="1"/>
  <c r="J177" i="1"/>
  <c r="J173" i="1"/>
  <c r="J171" i="1"/>
  <c r="J169" i="1"/>
  <c r="J167" i="1"/>
  <c r="J165" i="1"/>
  <c r="J164" i="1"/>
  <c r="J162" i="1"/>
  <c r="J160" i="1"/>
  <c r="J158" i="1"/>
  <c r="J156" i="1"/>
  <c r="J154" i="1"/>
  <c r="J153" i="1"/>
  <c r="J151" i="1"/>
  <c r="J148" i="1"/>
  <c r="J146" i="1"/>
  <c r="J144" i="1"/>
  <c r="J143" i="1"/>
  <c r="J141" i="1"/>
  <c r="J139" i="1"/>
  <c r="J137" i="1"/>
  <c r="J135" i="1"/>
  <c r="J133" i="1"/>
  <c r="J131" i="1"/>
  <c r="J126" i="1"/>
  <c r="J124" i="1"/>
  <c r="J122" i="1"/>
  <c r="J119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2" i="1"/>
  <c r="J101" i="1"/>
  <c r="J33" i="1"/>
  <c r="J100" i="1"/>
  <c r="J99" i="1"/>
  <c r="J98" i="1"/>
  <c r="J97" i="1"/>
  <c r="J96" i="1"/>
  <c r="J95" i="1"/>
  <c r="J94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5" i="1"/>
  <c r="J64" i="1"/>
  <c r="J63" i="1"/>
  <c r="J62" i="1"/>
  <c r="J61" i="1"/>
  <c r="J60" i="1"/>
  <c r="J59" i="1"/>
  <c r="J58" i="1"/>
  <c r="J57" i="1"/>
  <c r="J56" i="1"/>
  <c r="J55" i="1"/>
  <c r="J54" i="1"/>
  <c r="J51" i="1"/>
  <c r="J50" i="1"/>
  <c r="J49" i="1"/>
  <c r="J48" i="1"/>
  <c r="J47" i="1"/>
  <c r="J46" i="1"/>
  <c r="J45" i="1"/>
  <c r="J44" i="1"/>
  <c r="J43" i="1"/>
  <c r="J42" i="1"/>
  <c r="J41" i="1"/>
  <c r="J40" i="1"/>
  <c r="J37" i="1"/>
  <c r="J35" i="1"/>
  <c r="J34" i="1"/>
  <c r="J32" i="1"/>
  <c r="J31" i="1"/>
  <c r="J30" i="1"/>
  <c r="J29" i="1"/>
  <c r="J28" i="1"/>
  <c r="J27" i="1"/>
  <c r="J26" i="1"/>
  <c r="J25" i="1"/>
  <c r="J24" i="1"/>
  <c r="J23" i="1"/>
  <c r="J17" i="1"/>
  <c r="J16" i="1"/>
  <c r="I15" i="1"/>
  <c r="I202" i="1" s="1"/>
  <c r="J175" i="1"/>
  <c r="J66" i="1"/>
  <c r="J22" i="1" l="1"/>
  <c r="J15" i="1"/>
  <c r="J118" i="1"/>
  <c r="J120" i="1"/>
  <c r="J121" i="1"/>
  <c r="J123" i="1"/>
  <c r="J125" i="1"/>
  <c r="J130" i="1"/>
  <c r="J132" i="1"/>
  <c r="J134" i="1"/>
  <c r="J136" i="1"/>
  <c r="J138" i="1"/>
  <c r="J140" i="1"/>
  <c r="J142" i="1"/>
  <c r="J145" i="1"/>
  <c r="J147" i="1"/>
  <c r="J149" i="1"/>
  <c r="J150" i="1"/>
  <c r="J152" i="1"/>
  <c r="J155" i="1"/>
  <c r="J157" i="1"/>
  <c r="J159" i="1"/>
  <c r="J161" i="1"/>
  <c r="J163" i="1"/>
  <c r="J166" i="1"/>
  <c r="J168" i="1"/>
  <c r="J170" i="1"/>
  <c r="J172" i="1"/>
  <c r="J174" i="1"/>
  <c r="J176" i="1"/>
  <c r="J180" i="1"/>
  <c r="J182" i="1"/>
  <c r="J202" i="1" l="1"/>
</calcChain>
</file>

<file path=xl/sharedStrings.xml><?xml version="1.0" encoding="utf-8"?>
<sst xmlns="http://schemas.openxmlformats.org/spreadsheetml/2006/main" count="526" uniqueCount="357">
  <si>
    <t>Назначение</t>
  </si>
  <si>
    <t>Ставропольский край, г. Лермонтов, ул.Нагорная 10</t>
  </si>
  <si>
    <t>Кроме населения</t>
  </si>
  <si>
    <t>Ставропольский край, г. Лермонтов, ул.Горная 5</t>
  </si>
  <si>
    <t>Ставропольский край, г. Лермонтов, Черкесское шоссе 1</t>
  </si>
  <si>
    <t>Ставропольский край, г. Лермонтов, ул.Горная 9</t>
  </si>
  <si>
    <t>Ставропольский край, г. Лермонтов, ул.Пятигорская 13а</t>
  </si>
  <si>
    <t>Ставропольский край, г. Лермонтов, Острогорка</t>
  </si>
  <si>
    <t>Ставропольский край, г. Лермонтов, пр.Западный 1</t>
  </si>
  <si>
    <t>Ставропольский край, г. Лермонтов, ул.Пятигорская 23/3</t>
  </si>
  <si>
    <t>Ставропольский край, г. Лермонтов, пр.Тепличный 8</t>
  </si>
  <si>
    <t>Ставропольский край, г. Лермонтов, ул.Молодежная</t>
  </si>
  <si>
    <t>Ставропольский край, г. Лермонтов, ул.Промышленная 15/17</t>
  </si>
  <si>
    <t>Ставропольский край, г. Лермонтов, ул.Промышленная 7а</t>
  </si>
  <si>
    <t>Ставропольский край, г. Лермонтов, Черкесское шоссе 3</t>
  </si>
  <si>
    <t>Ставропольский край, г. Лермонтов, ул. Волкова, 13/2</t>
  </si>
  <si>
    <t>Ставропольский край, г. Лермонтов, ул.Волкова 13</t>
  </si>
  <si>
    <t>Ставропольский край, г. Лермонтов, ул. Молодежная. 14</t>
  </si>
  <si>
    <t>Ставропольский край, г. Лермонтов, ул. Волкова, 13А</t>
  </si>
  <si>
    <t>Ставропольский край, г. Лермонтов, ул.Пятигорская 21</t>
  </si>
  <si>
    <t>Ставропольский край, г. Лермонтов, пр.Солнечный 2/1</t>
  </si>
  <si>
    <t>Ставропольский край, г. Лермонтов, ул.Промышленная, 15/8</t>
  </si>
  <si>
    <t>Ставропольский край, г. Лермонтов, пр.Лермонтова , "Горка"</t>
  </si>
  <si>
    <t>Ставропольский край, г. Лермонтов, ул.Промышленная 10</t>
  </si>
  <si>
    <t>Ставропольский край, г. Лермонтов, ул.Нагорная,4а</t>
  </si>
  <si>
    <t>Ставропольский край, г. Лермонтов, ул. Пятигорская, 23/4</t>
  </si>
  <si>
    <t>Ставропольский край, г. Лермонтов, пр.Лермонтова, 2</t>
  </si>
  <si>
    <t>Ставропольский край, г. Лермонтов, ул.Пятигорская,21</t>
  </si>
  <si>
    <t>Ставропольский край, г. Лермонтов, ул.Пятигорская,25</t>
  </si>
  <si>
    <t>Ставропольский край, Предгорный район, с. Винсады, ул. Орлиные скалы, 1, корп.13</t>
  </si>
  <si>
    <t>Ставропольский край, г. Лермонтов, ул.Промышленная,12, 16/3, 16/4</t>
  </si>
  <si>
    <t>Ставропольский край, г. Лермонтов, ул.Ленина,25</t>
  </si>
  <si>
    <t>Ставропольский край, г. Лермонтов, пр.Лермонтова,7/1</t>
  </si>
  <si>
    <t>Ставропольский край, г. Лермонтов, ул.Ленина, 31</t>
  </si>
  <si>
    <t>Ставропольский край, г. Лермонтов, пр.Лермонтова,7</t>
  </si>
  <si>
    <t>Ставропольский край, г. Лермонтов, пр.Солнечный, д.1</t>
  </si>
  <si>
    <t>Ставропольский край, г. Лермонтов, ул.Дубровная,1</t>
  </si>
  <si>
    <t>Ставропольский край, г. Лермонтов, ул.Пятигорская, 17/3</t>
  </si>
  <si>
    <t>Ставропольский край, г. Лермонтов, пр.Лермонтова, 3, стр. 3</t>
  </si>
  <si>
    <t>Ставропольский край, г. Лермонтов, ул.Промышленная, 15а</t>
  </si>
  <si>
    <t>Ставропольский край, г. Лермонтов, ул.Волкова/ул.Нагорная</t>
  </si>
  <si>
    <t>Ставропольский край, г. Лермонтов, ул. Матвиенко, 7</t>
  </si>
  <si>
    <t>Ставропольский край, г. Лермонтов, ул. Промышленная, 8</t>
  </si>
  <si>
    <t>Ставропольский край, г. Лермонтов, пер.Заводской , 5</t>
  </si>
  <si>
    <t>Ставропольский край, г. Лермонтов, подсобное хозяйство "Поливное озеро"</t>
  </si>
  <si>
    <t>Ставропольский край, г. Лермонтов, пр-кт Лермонтова, 7/1</t>
  </si>
  <si>
    <t>Ставропольский край, г. Лермонтов, ул. Промышленная, 15/13</t>
  </si>
  <si>
    <t>Ставропольский край, г. Лермонтов, ул.Промышленная 6</t>
  </si>
  <si>
    <t>Ставропольский край, г. Лермонтов, ул. Волкова, район дома №6</t>
  </si>
  <si>
    <t>Ставропольский край, г. Лермонтов, ул. Комсомольская, 17 А</t>
  </si>
  <si>
    <t>Ставропольский край, г. Лермонтов, ул. Промышленная, 5</t>
  </si>
  <si>
    <t>Ставропольский край, Предгорный район, с. Винсады, ул. Орлиные скалы, 2</t>
  </si>
  <si>
    <t>Ставропольский край, г. Лермонтов, ул.Промышленная 7</t>
  </si>
  <si>
    <t>Ставропольский край, г. Лермонтов, ул. Горная, 9</t>
  </si>
  <si>
    <t>Ставропольский край, г. Лермонтов, пр.Лермонтова,4</t>
  </si>
  <si>
    <t>Ставропольский край, г. Лермонтов, Черкесское шоссе,1</t>
  </si>
  <si>
    <t>Ставропольский край, г. Лермонтов, ул. Промышленная, 9/4</t>
  </si>
  <si>
    <t>Ставропольский край, г. Лермонтов, ул. Комсомольская, 13</t>
  </si>
  <si>
    <t>Ставропольский край, г. Лермонтов, ул. Шумакова, 1/1</t>
  </si>
  <si>
    <t>Ставропольский край, г. Лермонтов, пер.Заводской, 7</t>
  </si>
  <si>
    <t>Ставропольский край, г. Лермонтов, пр-кт Лермонтова, 29</t>
  </si>
  <si>
    <t>Ставропольский край, г. Лермонтов, ул.Волкова. 24</t>
  </si>
  <si>
    <t>Ставропольский край, г. Лермонтов, ул. Молодежная, 1/1</t>
  </si>
  <si>
    <t>Ставропольский край, г. Лермонтов, СНТ им. Мичурина, 3 массив, линия 1, участок 3</t>
  </si>
  <si>
    <t>Ставропольский край, г. Лермонтов, ул. Мичурина, массив 3, линия 1, участок 51</t>
  </si>
  <si>
    <t>Ставропольский край, г. Лермонтов, пер. Заводской, д. 5</t>
  </si>
  <si>
    <t>Ставропольский край, г. Лермонтов, ул. Шумакова, район дома №1</t>
  </si>
  <si>
    <t>Ставропольский край, г. Лермонтов, пер. Заводской, 5</t>
  </si>
  <si>
    <t>Ставропольский край, г. Лермонтов, ул. Комсомольская, район зернотока</t>
  </si>
  <si>
    <t>Ставропольский край, г. Лермонтов, ул. Волкова, 19</t>
  </si>
  <si>
    <t>Ставропольский край, г. Лермонтов, ул. Комсомольская, 1-я промышленная зона</t>
  </si>
  <si>
    <t>Ставропольский край, г. Лермонтов, СНТ им. Мичурина, массив 1, линия 2, участок 8</t>
  </si>
  <si>
    <t>Ставропольский край, г. Лермонтов, СНТ им. Мичурина, массив 1, линия 2, участок 7</t>
  </si>
  <si>
    <t>Ставропольский край, г. Лермонтов, ул. Промышленная, 10/2</t>
  </si>
  <si>
    <t>Ставропольский край, г. Лермонтов, ул. Промышленная, 15-17</t>
  </si>
  <si>
    <t>Ставропольский край, г. Лермонтов, Черкесское шоссе, 1</t>
  </si>
  <si>
    <t>Ставропольский край, г. Лермонтов, ул. Матвиенко, 8а</t>
  </si>
  <si>
    <t>Ставропольский край, г. Лермонтов, ул. Волкова, 13/3</t>
  </si>
  <si>
    <t>Ставропольский край, г. Лермонтов, ул. Шумакова, 7/3</t>
  </si>
  <si>
    <t>Ставропольский край, г. Лермонтов, ул. Черкесское шоссе, 1</t>
  </si>
  <si>
    <t>Ставропольский край, г. Лермонтов, ул. Промышленная</t>
  </si>
  <si>
    <t>Ставропольский край, г. Лермонтов, ул. Промышленная, б/н</t>
  </si>
  <si>
    <t>Ставропольский край, г. Лермонтов, Черкесское шоссе, 6</t>
  </si>
  <si>
    <t>Ставропольский край, г. Лермонтов, пр. Солнечный, 10</t>
  </si>
  <si>
    <t>Ставропольский край, г. Лермонтов, ул. Комсомольская, б/н</t>
  </si>
  <si>
    <t>Ставропольский край, г. Лермонтов, ул.Волкова, р-н жил. дома № 12/1</t>
  </si>
  <si>
    <t>Ставропольский край, г. Лермонтов, пер. Заводской, 7</t>
  </si>
  <si>
    <t>Ставропольский край, г. Лермонтов, ул.Ленина 28</t>
  </si>
  <si>
    <t>Ставропольский край, г. Лермонтов, Черкесское шоссе, 3</t>
  </si>
  <si>
    <t>Ставропольский край, г. Лермонтов, ул. Лермонтова, 21</t>
  </si>
  <si>
    <t>Ставропольский край, г. Лермонтов, ул. П. Лумумбы, 33</t>
  </si>
  <si>
    <t>Ставропольский край, г. Лермонтов, пр. Солнечный, 2а</t>
  </si>
  <si>
    <t>Ставропольский край, г. Лермонтов, ул. Промышленная, 15/14</t>
  </si>
  <si>
    <t>Ставропольский край, г. Лермонтов, ул. Промышленная, напротив дома №9</t>
  </si>
  <si>
    <t>Ставропольский край, г. Лермонтов, с. Острогорка, ул.Комсомольская,15г</t>
  </si>
  <si>
    <t>Ставропольский край, г. Лермонтов, ул. Промышленная, 3</t>
  </si>
  <si>
    <t>Ставропольский край, г. Лермонтов, пр.Солнечный 2а</t>
  </si>
  <si>
    <t>Ставропольский край, г. Лермонтов, ул. Матвиенко, 1</t>
  </si>
  <si>
    <t>Ставропольский край, г. Лермонтов, ул. Шумакова д. 2/3</t>
  </si>
  <si>
    <t>Ставропольский край, г. Лермонтов, ул. Комсомольская, д. 24</t>
  </si>
  <si>
    <t>Ставропольский край, г. Лермонтов, проезд Солнечный, д. 2 А</t>
  </si>
  <si>
    <t>Ставропольский край, г. Лермонтов, ул. Лермонтова, д. 9 А</t>
  </si>
  <si>
    <t>Ставропольский край, г. Лермонтов, с. Острогорка, ул. Комсомольская, д. 3</t>
  </si>
  <si>
    <t>Ставропольский край, г. Лермонтов, пер.Заводской, 9</t>
  </si>
  <si>
    <t>Ставропольский край, г. Лермонтов, ул.Промышленная, 15/14</t>
  </si>
  <si>
    <t>Ставропольский край, г. Лермонтов, ул. Горная, 5</t>
  </si>
  <si>
    <t>Ставропольский край, г. Лермонтов, ул. Алексеева, д. 2</t>
  </si>
  <si>
    <t>Ставропольский край, г. Лермонтов, ул. Комсомольская, д. 12</t>
  </si>
  <si>
    <t>Ставропольский край, г. Лермонтов, ул. Октябрьская, р-н рынка "Восход"</t>
  </si>
  <si>
    <t>Ставропольский край, г. Лермонтов, ул.Комсомольская, 21</t>
  </si>
  <si>
    <t>Ставропольский край, г. Лермонтов, ул. Пятигорская, д. 13</t>
  </si>
  <si>
    <t>Ставропольский край, г. Лермонтов, ул. Комсомольская, 22</t>
  </si>
  <si>
    <t>Ставропольский край, г. Лермонтов, пр. Строителей, д. 6</t>
  </si>
  <si>
    <t>Ставропольский край, г. Лермонтов, ул.Матвиенко, 3</t>
  </si>
  <si>
    <t>Ставропольский край, г. Лермонтов, ул. Лермонтова, д. 19</t>
  </si>
  <si>
    <t>Ставропольский край, г. Лермонтов, примерно в 35м. по направлению на север от ориентира жилой дом, ул. Алексеева, д.3</t>
  </si>
  <si>
    <t>Ставропольский край, г. Лермонтов, ул.Волкова 1</t>
  </si>
  <si>
    <t>Ставропольский край, г. Лермонтов, ул. Лермонтова, 7 корп. 1</t>
  </si>
  <si>
    <t>Ставропольский край, г. Лермонтов, промзона, р-он ул. Комсомольской</t>
  </si>
  <si>
    <t>Ставропольский край, г. Лермонтов, СНТ им. В.И. Мичурина, 3 массив, линия 1, участок 39</t>
  </si>
  <si>
    <t>Ставропольский край, г. Лермонтов, ул. Черкесское шоссе, 15</t>
  </si>
  <si>
    <t>Ставропольский край, г. Лермонтов, ул. Комсомольская, д. 35</t>
  </si>
  <si>
    <t>Население</t>
  </si>
  <si>
    <t>Ставропольский край, г. Лермонтов, с. Острогорка, -</t>
  </si>
  <si>
    <t>Ставропольский край, г. Лермонтов, -</t>
  </si>
  <si>
    <t>форма 6</t>
  </si>
  <si>
    <t>ИНФОРМАЦИЯ</t>
  </si>
  <si>
    <t>О НАЛИЧИИ (ОТСУТСТВИИ) ТЕХНИЧЕСКОЙ ВОЗМОЖНОСТИ ДОСТУПА</t>
  </si>
  <si>
    <t>К РЕГУЛИРУЕМЫМ УСЛУГАМ ПО ТРАНСПОРТИРОВКЕ ГАЗА</t>
  </si>
  <si>
    <t>ПО ГАЗОРАСПРЕДЕЛИТЕЛЬНЫМ СЕТЯМ</t>
  </si>
  <si>
    <t>МУП г.Лермонтова "Лермонтовгоргаз"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</si>
  <si>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</si>
  <si>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</si>
  <si>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</si>
  <si>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 xml:space="preserve">Приложение № 4 </t>
  </si>
  <si>
    <t>к приказу ФАС России</t>
  </si>
  <si>
    <t>от 18.01.2019 № 38/19</t>
  </si>
  <si>
    <t>Номер группы газопотребления/транзит</t>
  </si>
  <si>
    <t>Объемы газа в соответствии с поступившими заявками, млн.куб.м</t>
  </si>
  <si>
    <t>Объемы газа в соответствии с удовлетворенными заявками, млн.куб.м</t>
  </si>
  <si>
    <t>ГГРП г.Лермонтова</t>
  </si>
  <si>
    <t xml:space="preserve">Свободная мощность газораспределительной сети млн.куб.м </t>
  </si>
  <si>
    <t>29-1-0002/19-ГРО ЛермонтовГОРГАЗ</t>
  </si>
  <si>
    <t>Ставропольский край, г. Лермонтов, ул.Горняков 39</t>
  </si>
  <si>
    <t>Ставропольский край, г. Лермонтов, ул.Решетника</t>
  </si>
  <si>
    <t>Ставропольский край, г. Лермонтов, ул. Спортивная, д. 4 А</t>
  </si>
  <si>
    <t>Ставропольский край, г. Лермонтов, 1-я промышленная зона, в районе полигона твердых бытовых отходов</t>
  </si>
  <si>
    <t>Ставропольский край, г. Лермонтов, ул.Горная,15</t>
  </si>
  <si>
    <t>Ставропольский край, г. Лермонтов, ул.Химиков, 12</t>
  </si>
  <si>
    <t>Ставропольский край, г. Лермонтов, ул.П.Лумумбы 51</t>
  </si>
  <si>
    <t>Ставропольский край, г. Лермонтов, ул.П.Лумумбы 41</t>
  </si>
  <si>
    <t>Ставропольский край, г. Лермонтов, ул.П.Лумумбы 31</t>
  </si>
  <si>
    <t>Ставропольский край, г. Лермонтов, ул. Шумакова, д. 11/1 стоение 4</t>
  </si>
  <si>
    <t>Ставропольский край, г. Лермонтов, ул. Волкова, д. 33, корпус 5</t>
  </si>
  <si>
    <t>ИТОГО</t>
  </si>
  <si>
    <t>Объемы газа в соответствии с поступившими заявками, тыс.куб.м</t>
  </si>
  <si>
    <t>Объемы газа в соответствии с удовлетворенными заявками, тыс.куб.м</t>
  </si>
  <si>
    <t>Ставропольский край, г. Лермонтов, проезд Тепличный, д. б/н</t>
  </si>
  <si>
    <t>Ставропольский край, г. Лермонтов, ул. Промышленная, д. 10/4</t>
  </si>
  <si>
    <t>Ставропольский край, г. Лермонтов, ул. Промышленная, д. 15/16</t>
  </si>
  <si>
    <t>Ставропольский край, г. Лермонтов, ул. Шумакова, в районе жилого дома № 7</t>
  </si>
  <si>
    <t>Ставропольский край, г. Лермонтов, СНТ им. Мичурина, массив 1, линия 1, участок 28</t>
  </si>
  <si>
    <t>Ставропольский край, г. Лермонтов, ул. Патриса Лумумбы, д. 28/1</t>
  </si>
  <si>
    <t>Ставропольский край, г. Лермонтов, Черкесское шоссе, д. 1</t>
  </si>
  <si>
    <t>Директор МУП г. Лермонтова "Лермонтовгоргаз"</t>
  </si>
  <si>
    <t>В.А.Аникеев</t>
  </si>
  <si>
    <t>Ставропольский край, г. Лермонтов, ул. Пятигорская, д.17, помещение 3</t>
  </si>
  <si>
    <t>29-1-0052/23-ЮЭК ЗАО</t>
  </si>
  <si>
    <t>29-1-0190/23-ЮЭК ЗАО</t>
  </si>
  <si>
    <t>29-1-0152/23-Тандер ООО Распределительный центр</t>
  </si>
  <si>
    <t>29-1-0197/23-ГЛАВДОРСТРОЙ ООО</t>
  </si>
  <si>
    <t>29-1-0252/23-Дорремстрой ООО</t>
  </si>
  <si>
    <t>29-1-0266/23-Алмаз удобрения ООО</t>
  </si>
  <si>
    <t>29-1-0035/23-Меховой комбинат Лермонтовский</t>
  </si>
  <si>
    <t>29-1-0108/23-ИП Андреева У.Э.</t>
  </si>
  <si>
    <t>29-1-0135/23-ГРО ЛермонтовГОРГАЗ</t>
  </si>
  <si>
    <t>29-1-0153/23-Меховой комбинат Лермонтовский</t>
  </si>
  <si>
    <t>29-1-0154/23-ИП Андреева У.Э.</t>
  </si>
  <si>
    <t>29-1-0164/23-Полипак ООО</t>
  </si>
  <si>
    <t>29-1-0229/23-Южный центр подготовки персонала ООО</t>
  </si>
  <si>
    <t>29-1-0250/23-ЭМЗ ООО (2626044142)</t>
  </si>
  <si>
    <t>29-1-0269/23-ФЛ Максименко Е.А.</t>
  </si>
  <si>
    <t>29-1-0278/23-ФЛ Битюцкий Г.О.</t>
  </si>
  <si>
    <t>29-1-0285/23-ИП Бабаян А.А.</t>
  </si>
  <si>
    <t>Ставропольский край, г. Лермонтов, ул. Промышленная, д. 19</t>
  </si>
  <si>
    <t>29-1-0004/23-Прогресс ООО</t>
  </si>
  <si>
    <t>29-1-0007/23-Ро-сальто АО</t>
  </si>
  <si>
    <t>29-1-0019/23-Винсадское ПАО</t>
  </si>
  <si>
    <t>29-1-0021/23-Д/сад №7 Звездочка г.Лермонтов</t>
  </si>
  <si>
    <t>29-1-0036/23-Мария ООО</t>
  </si>
  <si>
    <t>29-1-0040/23-Севкавметалл ООО ПКФ</t>
  </si>
  <si>
    <t>29-1-0047/23-ГЛАСС ДЕКОР ООО</t>
  </si>
  <si>
    <t>29-1-0055/23-ФЛ Лабазюк В.С.</t>
  </si>
  <si>
    <t>29-1-0058/23-ИП Щербинин А.И.</t>
  </si>
  <si>
    <t>29-1-0062/23-Автомобильно дорожный университет (МАДИ)</t>
  </si>
  <si>
    <t>29-1-0068/23-ИП Боровинская Л.Д.</t>
  </si>
  <si>
    <t>29-1-0078/23-Альцион ООО</t>
  </si>
  <si>
    <t>29-1-0083/23-Виар ООО</t>
  </si>
  <si>
    <t>29-1-0089/23-ИП Лавриненко С.Н.</t>
  </si>
  <si>
    <t>29-1-0091/23-Дет/сад № 13 Родничок</t>
  </si>
  <si>
    <t>29-1-0092/23-Д/сад №8 Аленький цветочек Лермонтов</t>
  </si>
  <si>
    <t>29-1-0096/23-Ростелеком ПАО Ставропольский филиал</t>
  </si>
  <si>
    <t>29-1-0103/23-Севкавметалл ООО ПКФ</t>
  </si>
  <si>
    <t>29-1-0106/23-Альянс ООО</t>
  </si>
  <si>
    <t>29-1-0116/23-МясоОптТорг ООО</t>
  </si>
  <si>
    <t>29-1-0123/23-Гермес ООО</t>
  </si>
  <si>
    <t>29-1-0127/23-Развитие ООО</t>
  </si>
  <si>
    <t>29-1-0131/23-Винсадское ПАО</t>
  </si>
  <si>
    <t>29-1-0132/23-Прогресс ООО</t>
  </si>
  <si>
    <t>29-1-0133/23-ИП Максименко А.В.</t>
  </si>
  <si>
    <t>29-1-0138/23-Клинический центр ФГБУ</t>
  </si>
  <si>
    <t>29-1-0146/23-Мария ООО</t>
  </si>
  <si>
    <t>29-1-0148/23-Слав Пласт ООО</t>
  </si>
  <si>
    <t>29-1-0149/23-Мирель ООО</t>
  </si>
  <si>
    <t>29-1-0150/23-ИП Соколова В.Н.</t>
  </si>
  <si>
    <t>29-1-0156/23-ФЛ Ткачева И.С.</t>
  </si>
  <si>
    <t>29-1-0157/23-Поисково-спасательный отряд</t>
  </si>
  <si>
    <t>29-1-0158/23-ДИАНА ООО</t>
  </si>
  <si>
    <t>29-1-0160/23-ИП Авакян Р.Г.</t>
  </si>
  <si>
    <t>29-1-0165/23-ГЛАСС ДЕКОР ООО</t>
  </si>
  <si>
    <t>29-1-0169/23-ИП Красногорский А.И.</t>
  </si>
  <si>
    <t>29-1-0171/23-ИП Шаталов В.В.</t>
  </si>
  <si>
    <t>29-1-0172/23-ФЛ Ольховик Е.Е.</t>
  </si>
  <si>
    <t>29-1-0173/23-ИП Агаян А.Б.</t>
  </si>
  <si>
    <t>29-1-0174/23-ИП Красногорский А.И.</t>
  </si>
  <si>
    <t>29-1-0176/23-ИП Манучарян Г.Р.</t>
  </si>
  <si>
    <t>29-1-0178/23-Босфор Актив ООО</t>
  </si>
  <si>
    <t>29-1-0180/23-МАКШЕЛ-КМВ ООО</t>
  </si>
  <si>
    <t>29-1-0182/23-Центр хозяйственного и сервисного обеспечения ГУ МВД СК</t>
  </si>
  <si>
    <t>29-1-0185/23-ФЛ Лабазюк А.В.</t>
  </si>
  <si>
    <t>29-1-0199/23-ФЛ Сосков И.С.</t>
  </si>
  <si>
    <t>29-1-0201/23-ФЛ Лысенко И.В.</t>
  </si>
  <si>
    <t>29-1-0203/23-Роспродукт ООО</t>
  </si>
  <si>
    <t>29-1-0204/23-ФЛ Гюльбяков А.А.</t>
  </si>
  <si>
    <t>29-1-0205/23-ИП Цуканов В.И.</t>
  </si>
  <si>
    <t>29-1-0208/23-МакроСтройИнвест ООО</t>
  </si>
  <si>
    <t>29-1-0209/23-ИП Делибалтова О.И.</t>
  </si>
  <si>
    <t>29-1-0210/23-ИП Гурованова Г.П.</t>
  </si>
  <si>
    <t>29-1-0211/23-ИП Шевчук В.В.</t>
  </si>
  <si>
    <t>29-1-0215/23-ФЛ Еременко С.А.</t>
  </si>
  <si>
    <t>29-1-0219/23-Дорхан-Лермонтов ООО</t>
  </si>
  <si>
    <t>29-1-0221/23-Прометей ТСЖ</t>
  </si>
  <si>
    <t>29-1-0224/23-Створ ООО</t>
  </si>
  <si>
    <t>29-1-0231/23-ФЛ Лабазюк В.С.</t>
  </si>
  <si>
    <t>29-1-0232/23-ФЛ Пахоменко В.Н.</t>
  </si>
  <si>
    <t>29-1-0235/23-ДЮСШ МАУ ДО г Лермонтова</t>
  </si>
  <si>
    <t>29-1-0239/23-ФЛ Колесник Р.Н.</t>
  </si>
  <si>
    <t>29-1-0240/23-МСК-Юг ООО</t>
  </si>
  <si>
    <t>29-1-0241/23-Гефест ТСЖ</t>
  </si>
  <si>
    <t>29-1-0242/23-ИП Комнатный С.Ю.</t>
  </si>
  <si>
    <t>29-1-0244/23-ФЛ Курдубанова М.Ю.</t>
  </si>
  <si>
    <t>29-1-0246/23-ИП Арзуманов А.Г.</t>
  </si>
  <si>
    <t>29-1-0253/23-Прасковейское АО</t>
  </si>
  <si>
    <t>29-1-0257/23-ФЛ Месропян С.Г.</t>
  </si>
  <si>
    <t>29-1-0260/23-ФЛ Агаян Г.Б.</t>
  </si>
  <si>
    <t>29-1-0262/23-ФЛ Агаян Г.Б.</t>
  </si>
  <si>
    <t>29-1-0264/23-ИП Хажиханов Н.К.</t>
  </si>
  <si>
    <t>29-1-0267/23-ИП Шаталова Е.А.</t>
  </si>
  <si>
    <t>29-1-0268/23-ФЛ Турчин А.П.</t>
  </si>
  <si>
    <t>29-1-0272/23-ФЛ Гулько А.Н.</t>
  </si>
  <si>
    <t>29-1-0273/23-ФЛ Казанцева Я.М.</t>
  </si>
  <si>
    <t>29-1-0274/23-Альянс ООО</t>
  </si>
  <si>
    <t>29-1-0275/23-ФЛ Гюльбяков А.И.</t>
  </si>
  <si>
    <t>29-1-0276/23-Газпроектстрой ООО</t>
  </si>
  <si>
    <t>29-1-0279/23-ИП Карибова Э. Н.</t>
  </si>
  <si>
    <t>29-1-0283/23-ФЛ Месропян Г.О.</t>
  </si>
  <si>
    <t>29-1-0284/23-ИП Панагасов И. Г.</t>
  </si>
  <si>
    <t>29-1-0290/23-Дом стоматологии ООО</t>
  </si>
  <si>
    <t>29-1-0291/23-Милих ООО</t>
  </si>
  <si>
    <t>29-1-0294/23-Формула вкуса ООО</t>
  </si>
  <si>
    <t>29-1-0474/23-СКТЭК</t>
  </si>
  <si>
    <t>29-В-0159/23-Адм-ция г. Лермонтова</t>
  </si>
  <si>
    <t>Ставропольский край, г. Лермонтов, ул.Промышленная 20</t>
  </si>
  <si>
    <t>Ставропольский край, г. Лермонтов, пр.Театральный, 4</t>
  </si>
  <si>
    <t>Ставропольский край, г. Лермонтов, ул Поливная, 3</t>
  </si>
  <si>
    <t>Ставропольский край, г. Лермонтов, ул.Промышленная, 7</t>
  </si>
  <si>
    <t>Ставропольский край, г. Лермонтов, западная промышленная зона</t>
  </si>
  <si>
    <t>Ставропольский край, г. Лермонтов, ул. Пятигорская, д. 17, корпус 1, помещение 1</t>
  </si>
  <si>
    <t>Ставропольский край, г. Лермонтов, ул. Шумакова, д. 1/1</t>
  </si>
  <si>
    <t>Ставропольский край, г. Лермонтов, проезд Краснодарский, д. 6</t>
  </si>
  <si>
    <t>29-1-0022/23-Д/сад №11 Малыш г.Лермонтов</t>
  </si>
  <si>
    <t>29-1-0023/23-Д/сад №5 Ласточка г.Лермонтов</t>
  </si>
  <si>
    <t>29-1-0034/23-ЦСОН г.Лермонтов</t>
  </si>
  <si>
    <t>29-1-0041/23-ФЛ Ефремова О.Д.</t>
  </si>
  <si>
    <t>29-1-0054/23-Кеш-Сервис ООО</t>
  </si>
  <si>
    <t>29-1-0056/23-ФЛ Ушакова Л.А.</t>
  </si>
  <si>
    <t>29-1-0060/23-ФЛ Семиониди И.Н.</t>
  </si>
  <si>
    <t>29-1-0064/23-ИП Котенко Е.П.</t>
  </si>
  <si>
    <t>29-1-0065/23-Тандер АО Пятигорский филиал</t>
  </si>
  <si>
    <t>29-1-0080/23-ФЛ Вожжов С.И.</t>
  </si>
  <si>
    <t>29-1-0109/23-ФЛ Мазина Р.В.</t>
  </si>
  <si>
    <t>29-1-0112/23-ФЛ Бабаян А.М.</t>
  </si>
  <si>
    <t>29-1-0114/23-ФЛ Пасенова А.Н.</t>
  </si>
  <si>
    <t>29-1-0117/23-ФЛ Першков С.Р.</t>
  </si>
  <si>
    <t>29-1-0122/23-Сбербанк России ПАО</t>
  </si>
  <si>
    <t>29-1-0124/23-ИП Зырянова Л.И.</t>
  </si>
  <si>
    <t>29-1-0126/23-ФЛ Висков В.В.</t>
  </si>
  <si>
    <t>29-1-0130/23-ИП Мисетов Б.Л.</t>
  </si>
  <si>
    <t>29-1-0144/23-Севкавстройбизнес ООО</t>
  </si>
  <si>
    <t>29-1-0167/23-ФЛ Капсамун Н.А.</t>
  </si>
  <si>
    <t>29-1-0175/23-ФЛ Трегубов А.И.</t>
  </si>
  <si>
    <t>29-1-0187/23-ФЛ Аваков С.Ю.</t>
  </si>
  <si>
    <t>29-1-0188/23-ФЛ Аванесов В.А.</t>
  </si>
  <si>
    <t>29-1-0196/23-ФЛ Делиди М.И.</t>
  </si>
  <si>
    <t>29-1-0198/23-ФЛ Мустафаев Р.Э.</t>
  </si>
  <si>
    <t>29-1-0200/23-ФЛ Каблахов П.К.</t>
  </si>
  <si>
    <t>29-1-0206/23-ФЛ Атаев Д.А.</t>
  </si>
  <si>
    <t>29-1-0212/23-Эльбрус ООО</t>
  </si>
  <si>
    <t>29-1-0214/23-ФЛ Танасенко Ю.Е.</t>
  </si>
  <si>
    <t>29-1-0216/23-ФЛ Авакян В.А.</t>
  </si>
  <si>
    <t>29-1-0218/23-ФЛ Мануйлов В.Ф.</t>
  </si>
  <si>
    <t>29-1-0220/23-ИП Гончарова Э.Ф</t>
  </si>
  <si>
    <t>29-1-0223/23-ИП Старухин О.Е.</t>
  </si>
  <si>
    <t>29-1-0225/23-ИП Мелихова И.А.</t>
  </si>
  <si>
    <t>29-1-0226/23-ФЛ Чернова О.А.</t>
  </si>
  <si>
    <t>29-1-0228/23-Казачье общество Лермонтов</t>
  </si>
  <si>
    <t>29-1-0230/23-Физическое лицо Асанов А.А.</t>
  </si>
  <si>
    <t>29-1-0233/23-ФЛ Агаян Г.Б.</t>
  </si>
  <si>
    <t>29-1-0234/23-ФЛ Яковенко С.И.</t>
  </si>
  <si>
    <t>29-1-0236/23-ИП Иванюта О.В.</t>
  </si>
  <si>
    <t>29-1-0237/23-ФЛ Орлова О.В.</t>
  </si>
  <si>
    <t>29-1-0243/23-ФЛ Манучарян А.Р.</t>
  </si>
  <si>
    <t>29-1-0245/23-ФЛ Гулянц Р.Г.</t>
  </si>
  <si>
    <t>29-1-0249/23-ФЛ Кузнецова О.В.</t>
  </si>
  <si>
    <t>29-1-0251/23-ФЛ Переверзев В.Б.</t>
  </si>
  <si>
    <t>29-1-0254/23-МЧС Главное Управление</t>
  </si>
  <si>
    <t>29-1-0255/23-Судебные приставы ГУ</t>
  </si>
  <si>
    <t>29-1-0258/23-ФЛ Журавлева С.А.</t>
  </si>
  <si>
    <t>29-1-0261/23-ИП Тимченко И.Л.</t>
  </si>
  <si>
    <t>29-1-0263/23-ФЛ Климов А.Л.</t>
  </si>
  <si>
    <t>29-1-0265/23-ФЛ Коленкин А.В.</t>
  </si>
  <si>
    <t>29-1-0271/23-ИП Каспарова И.А.</t>
  </si>
  <si>
    <t>29-1-0277/23-ФЛ Ткалич Л.О.</t>
  </si>
  <si>
    <t>29-1-0280/23-ФЛ Марюхин Д. А.</t>
  </si>
  <si>
    <t>29-1-0281/23-ИП Пожванюк Т. П.</t>
  </si>
  <si>
    <t>29-1-0282/23-ФЛ Богдасаров А.В.</t>
  </si>
  <si>
    <t>29-1-0286/23-ФЛ Арутюнов Е.М.</t>
  </si>
  <si>
    <t>29-1-0287/23-ФЛ Сарапкин А.А.</t>
  </si>
  <si>
    <t>29-1-0288/23-ФЛ Делибалтов А.Г.</t>
  </si>
  <si>
    <t>29-1-0289/23-ФЛ Куземская Ю.А.</t>
  </si>
  <si>
    <t>29-1-0292/23-ФЛ Манучарян П.К.</t>
  </si>
  <si>
    <t>29-1-0293/23-ФЛ Алексанян Г.А.</t>
  </si>
  <si>
    <t>29-1-0295/23-ФЛ Ткаченко Е.О.</t>
  </si>
  <si>
    <t>29-1-0297/23-ФЛ Бурнадзе Г.О.</t>
  </si>
  <si>
    <t>Ставропольский край, г. Лермонтов, ул. Промышленная, д. 15в.</t>
  </si>
  <si>
    <t>Ставропольский край, г. Лермонтов, пр.Лермонтова, д.12</t>
  </si>
  <si>
    <t>Ставропольский край, г. Лермонтов, пер.Заводской.11</t>
  </si>
  <si>
    <t>Ставропольский край, г. Лермонтов, пр.Лермонтова 2а</t>
  </si>
  <si>
    <t>Ставропольский край, г. Лермонтов, ул. Шумакова, д. 11/1</t>
  </si>
  <si>
    <t>Ставропольский край, г. Лермонтов, проезд Западный, д. 3</t>
  </si>
  <si>
    <t>Ставропольский край, г. Лермонтов, ул.Пятигоская, д.17, помещение 1</t>
  </si>
  <si>
    <t>Ставропольский край, г. Лермонтов, ул. Шумакова, д. 4</t>
  </si>
  <si>
    <t>Ставропольский край, г. Лермонтов, ул. Промышленная, д. 15/18</t>
  </si>
  <si>
    <t>Ставропольский край, г. Лермонтов, ул.Волкова 14а</t>
  </si>
  <si>
    <t>Ставропольский край, г. Лермонтов, ул. Волкова, д. 13 А</t>
  </si>
  <si>
    <t>29-Н-0001-филиал Пятигорский ООО "Газпром межрегионгаз Ставрополь"</t>
  </si>
  <si>
    <t>за январь 2023 г. (факт)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</si>
</sst>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0.00000"/>
  </numFmts>
  <fonts count="3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color rgb="FF0000CC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</borders>
  <cellStyleXfs count="28">
    <xf numFmtId="0" fontId="0" fillId="0" borderId="0"/>
    <xf numFmtId="0" fontId="1" fillId="0" borderId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10" borderId="0" applyNumberFormat="0" applyBorder="0" applyAlignment="0" applyProtection="0"/>
    <xf numFmtId="0" fontId="5" fillId="4" borderId="1" applyNumberFormat="0" applyAlignment="0" applyProtection="0"/>
    <xf numFmtId="0" fontId="6" fillId="11" borderId="2" applyNumberFormat="0" applyAlignment="0" applyProtection="0"/>
    <xf numFmtId="0" fontId="7" fillId="11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12" borderId="7" applyNumberFormat="0" applyAlignment="0" applyProtection="0"/>
    <xf numFmtId="0" fontId="13" fillId="0" borderId="0" applyNumberFormat="0" applyFill="0" applyBorder="0" applyAlignment="0" applyProtection="0"/>
    <xf numFmtId="0" fontId="14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15" fillId="2" borderId="0" applyNumberFormat="0" applyBorder="0" applyAlignment="0" applyProtection="0"/>
    <xf numFmtId="0" fontId="16" fillId="0" borderId="0" applyNumberFormat="0" applyFill="0" applyBorder="0" applyAlignment="0" applyProtection="0"/>
    <xf numFmtId="0" fontId="3" fillId="14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</cellStyleXfs>
  <cellXfs count="62">
    <xf numFmtId="0" fontId="0" fillId="0" borderId="0" xfId="0"/>
    <xf numFmtId="164" fontId="20" fillId="15" borderId="10" xfId="21" applyNumberFormat="1" applyFont="1" applyFill="1" applyBorder="1" applyAlignment="1" applyProtection="1">
      <alignment horizontal="right" vertical="center"/>
      <protection locked="0"/>
    </xf>
    <xf numFmtId="0" fontId="20" fillId="0" borderId="13" xfId="1" applyFont="1" applyBorder="1" applyAlignment="1">
      <alignment horizontal="left" vertical="center" wrapText="1"/>
    </xf>
    <xf numFmtId="164" fontId="20" fillId="0" borderId="10" xfId="21" applyNumberFormat="1" applyFont="1" applyBorder="1" applyAlignment="1" applyProtection="1">
      <alignment horizontal="right" vertical="center"/>
      <protection locked="0"/>
    </xf>
    <xf numFmtId="0" fontId="23" fillId="15" borderId="0" xfId="0" applyFont="1" applyFill="1"/>
    <xf numFmtId="0" fontId="24" fillId="15" borderId="0" xfId="0" applyFont="1" applyFill="1"/>
    <xf numFmtId="0" fontId="21" fillId="15" borderId="0" xfId="0" applyFont="1" applyFill="1"/>
    <xf numFmtId="0" fontId="20" fillId="15" borderId="0" xfId="0" applyFont="1" applyFill="1" applyAlignment="1">
      <alignment horizontal="right"/>
    </xf>
    <xf numFmtId="0" fontId="24" fillId="15" borderId="0" xfId="0" applyFont="1" applyFill="1" applyAlignment="1">
      <alignment horizontal="center" vertical="center"/>
    </xf>
    <xf numFmtId="0" fontId="23" fillId="15" borderId="0" xfId="1" applyFont="1" applyFill="1"/>
    <xf numFmtId="0" fontId="24" fillId="15" borderId="0" xfId="1" applyFont="1" applyFill="1"/>
    <xf numFmtId="0" fontId="22" fillId="15" borderId="0" xfId="0" applyFont="1" applyFill="1"/>
    <xf numFmtId="0" fontId="23" fillId="15" borderId="10" xfId="0" applyFont="1" applyFill="1" applyBorder="1" applyAlignment="1">
      <alignment horizontal="center"/>
    </xf>
    <xf numFmtId="0" fontId="23" fillId="15" borderId="16" xfId="21" applyFont="1" applyFill="1" applyBorder="1" applyAlignment="1">
      <alignment horizontal="center" vertical="center" wrapText="1"/>
    </xf>
    <xf numFmtId="0" fontId="23" fillId="15" borderId="10" xfId="21" applyFont="1" applyFill="1" applyBorder="1" applyAlignment="1">
      <alignment horizontal="center" vertical="center" wrapText="1"/>
    </xf>
    <xf numFmtId="0" fontId="23" fillId="15" borderId="10" xfId="21" applyFont="1" applyFill="1" applyBorder="1" applyAlignment="1">
      <alignment horizontal="center" vertical="center"/>
    </xf>
    <xf numFmtId="0" fontId="23" fillId="15" borderId="12" xfId="0" applyFont="1" applyFill="1" applyBorder="1" applyAlignment="1">
      <alignment horizontal="center" vertical="center" wrapText="1"/>
    </xf>
    <xf numFmtId="0" fontId="23" fillId="15" borderId="13" xfId="1" applyFont="1" applyFill="1" applyBorder="1" applyAlignment="1">
      <alignment horizontal="center" vertical="center"/>
    </xf>
    <xf numFmtId="0" fontId="23" fillId="15" borderId="10" xfId="0" applyFont="1" applyFill="1" applyBorder="1"/>
    <xf numFmtId="0" fontId="23" fillId="15" borderId="16" xfId="1" applyFont="1" applyFill="1" applyBorder="1" applyAlignment="1">
      <alignment horizontal="center" vertical="center"/>
    </xf>
    <xf numFmtId="0" fontId="23" fillId="15" borderId="11" xfId="0" applyFont="1" applyFill="1" applyBorder="1"/>
    <xf numFmtId="0" fontId="24" fillId="15" borderId="10" xfId="0" applyFont="1" applyFill="1" applyBorder="1"/>
    <xf numFmtId="164" fontId="26" fillId="0" borderId="10" xfId="0" applyNumberFormat="1" applyFont="1" applyBorder="1" applyAlignment="1">
      <alignment horizontal="right" vertical="center"/>
    </xf>
    <xf numFmtId="165" fontId="26" fillId="0" borderId="10" xfId="0" applyNumberFormat="1" applyFont="1" applyBorder="1" applyAlignment="1">
      <alignment horizontal="right" vertical="center"/>
    </xf>
    <xf numFmtId="166" fontId="26" fillId="0" borderId="10" xfId="0" applyNumberFormat="1" applyFont="1" applyBorder="1" applyAlignment="1">
      <alignment horizontal="right" vertical="center"/>
    </xf>
    <xf numFmtId="2" fontId="26" fillId="0" borderId="10" xfId="0" applyNumberFormat="1" applyFont="1" applyBorder="1" applyAlignment="1">
      <alignment horizontal="right" vertical="center"/>
    </xf>
    <xf numFmtId="0" fontId="27" fillId="0" borderId="10" xfId="0" applyFont="1" applyBorder="1" applyAlignment="1">
      <alignment wrapText="1"/>
    </xf>
    <xf numFmtId="0" fontId="27" fillId="0" borderId="10" xfId="1" applyFont="1" applyBorder="1" applyAlignment="1">
      <alignment horizontal="left" vertical="center" wrapText="1"/>
    </xf>
    <xf numFmtId="164" fontId="26" fillId="0" borderId="11" xfId="0" applyNumberFormat="1" applyFont="1" applyBorder="1" applyAlignment="1">
      <alignment horizontal="right" vertical="center"/>
    </xf>
    <xf numFmtId="164" fontId="24" fillId="15" borderId="10" xfId="0" applyNumberFormat="1" applyFont="1" applyFill="1" applyBorder="1"/>
    <xf numFmtId="164" fontId="26" fillId="15" borderId="10" xfId="0" applyNumberFormat="1" applyFont="1" applyFill="1" applyBorder="1" applyAlignment="1">
      <alignment horizontal="right" vertical="center"/>
    </xf>
    <xf numFmtId="0" fontId="20" fillId="0" borderId="15" xfId="1" applyFont="1" applyBorder="1" applyAlignment="1">
      <alignment horizontal="left" vertical="center" wrapText="1"/>
    </xf>
    <xf numFmtId="0" fontId="23" fillId="16" borderId="17" xfId="1" applyFont="1" applyFill="1" applyBorder="1" applyAlignment="1">
      <alignment horizontal="center" vertical="center"/>
    </xf>
    <xf numFmtId="0" fontId="23" fillId="16" borderId="13" xfId="1" applyFont="1" applyFill="1" applyBorder="1" applyAlignment="1">
      <alignment horizontal="center" vertical="center"/>
    </xf>
    <xf numFmtId="0" fontId="23" fillId="16" borderId="14" xfId="1" applyFont="1" applyFill="1" applyBorder="1" applyAlignment="1">
      <alignment horizontal="center" vertical="center"/>
    </xf>
    <xf numFmtId="0" fontId="23" fillId="16" borderId="15" xfId="1" applyFont="1" applyFill="1" applyBorder="1" applyAlignment="1">
      <alignment horizontal="center" vertical="center"/>
    </xf>
    <xf numFmtId="0" fontId="23" fillId="16" borderId="0" xfId="0" applyFont="1" applyFill="1"/>
    <xf numFmtId="0" fontId="20" fillId="0" borderId="14" xfId="1" applyFont="1" applyBorder="1" applyAlignment="1">
      <alignment horizontal="left" vertical="center" wrapText="1"/>
    </xf>
    <xf numFmtId="0" fontId="20" fillId="0" borderId="18" xfId="1" applyFont="1" applyBorder="1" applyAlignment="1">
      <alignment horizontal="left" vertical="center" wrapText="1"/>
    </xf>
    <xf numFmtId="0" fontId="28" fillId="15" borderId="10" xfId="0" applyFont="1" applyFill="1" applyBorder="1" applyAlignment="1">
      <alignment horizontal="center" vertical="center"/>
    </xf>
    <xf numFmtId="0" fontId="27" fillId="0" borderId="12" xfId="1" applyFont="1" applyBorder="1" applyAlignment="1">
      <alignment horizontal="left" vertical="center" wrapText="1"/>
    </xf>
    <xf numFmtId="0" fontId="27" fillId="0" borderId="11" xfId="1" applyFont="1" applyBorder="1" applyAlignment="1">
      <alignment horizontal="left" vertical="center" wrapText="1"/>
    </xf>
    <xf numFmtId="0" fontId="20" fillId="0" borderId="10" xfId="1" applyFont="1" applyBorder="1" applyAlignment="1">
      <alignment horizontal="left" vertical="center" wrapText="1"/>
    </xf>
    <xf numFmtId="0" fontId="20" fillId="15" borderId="13" xfId="1" applyFont="1" applyFill="1" applyBorder="1" applyAlignment="1">
      <alignment horizontal="left" vertical="center" wrapText="1"/>
    </xf>
    <xf numFmtId="0" fontId="29" fillId="0" borderId="13" xfId="1" applyFont="1" applyBorder="1" applyAlignment="1">
      <alignment horizontal="left" vertical="center" wrapText="1"/>
    </xf>
    <xf numFmtId="0" fontId="23" fillId="16" borderId="19" xfId="1" applyFont="1" applyFill="1" applyBorder="1" applyAlignment="1">
      <alignment horizontal="center" vertical="center"/>
    </xf>
    <xf numFmtId="0" fontId="20" fillId="0" borderId="20" xfId="1" applyFont="1" applyBorder="1" applyAlignment="1">
      <alignment horizontal="left" vertical="center" wrapText="1"/>
    </xf>
    <xf numFmtId="0" fontId="23" fillId="16" borderId="19" xfId="0" applyFont="1" applyFill="1" applyBorder="1"/>
    <xf numFmtId="1" fontId="20" fillId="15" borderId="10" xfId="0" applyNumberFormat="1" applyFont="1" applyFill="1" applyBorder="1" applyAlignment="1">
      <alignment horizontal="center"/>
    </xf>
    <xf numFmtId="164" fontId="20" fillId="15" borderId="12" xfId="21" applyNumberFormat="1" applyFont="1" applyFill="1" applyBorder="1" applyAlignment="1" applyProtection="1">
      <alignment horizontal="right" vertical="center"/>
      <protection locked="0"/>
    </xf>
    <xf numFmtId="164" fontId="24" fillId="15" borderId="16" xfId="0" applyNumberFormat="1" applyFont="1" applyFill="1" applyBorder="1"/>
    <xf numFmtId="0" fontId="24" fillId="15" borderId="11" xfId="0" applyFont="1" applyFill="1" applyBorder="1" applyAlignment="1">
      <alignment horizontal="center" vertical="center" wrapText="1"/>
    </xf>
    <xf numFmtId="0" fontId="24" fillId="15" borderId="12" xfId="0" applyFont="1" applyFill="1" applyBorder="1" applyAlignment="1">
      <alignment horizontal="center" vertical="center" wrapText="1"/>
    </xf>
    <xf numFmtId="0" fontId="24" fillId="15" borderId="11" xfId="21" applyFont="1" applyFill="1" applyBorder="1" applyAlignment="1" applyProtection="1">
      <alignment horizontal="center" vertical="center" wrapText="1"/>
      <protection locked="0"/>
    </xf>
    <xf numFmtId="0" fontId="24" fillId="15" borderId="12" xfId="21" applyFont="1" applyFill="1" applyBorder="1" applyAlignment="1" applyProtection="1">
      <alignment horizontal="center" vertical="center" wrapText="1"/>
      <protection locked="0"/>
    </xf>
    <xf numFmtId="0" fontId="24" fillId="15" borderId="0" xfId="0" applyFont="1" applyFill="1" applyAlignment="1">
      <alignment horizontal="center" vertical="center"/>
    </xf>
    <xf numFmtId="0" fontId="24" fillId="15" borderId="11" xfId="21" applyFont="1" applyFill="1" applyBorder="1" applyAlignment="1">
      <alignment horizontal="center" vertical="center" wrapText="1"/>
    </xf>
    <xf numFmtId="0" fontId="24" fillId="15" borderId="12" xfId="21" applyFont="1" applyFill="1" applyBorder="1" applyAlignment="1">
      <alignment horizontal="center" vertical="center" wrapText="1"/>
    </xf>
    <xf numFmtId="0" fontId="23" fillId="15" borderId="12" xfId="0" applyFont="1" applyFill="1" applyBorder="1" applyAlignment="1">
      <alignment horizontal="center" vertical="center" wrapText="1"/>
    </xf>
    <xf numFmtId="0" fontId="25" fillId="15" borderId="11" xfId="21" applyFont="1" applyFill="1" applyBorder="1" applyAlignment="1" applyProtection="1">
      <alignment horizontal="center" vertical="center" wrapText="1"/>
      <protection locked="0"/>
    </xf>
    <xf numFmtId="0" fontId="25" fillId="15" borderId="12" xfId="21" applyFont="1" applyFill="1" applyBorder="1" applyAlignment="1" applyProtection="1">
      <alignment horizontal="center" vertical="center" wrapText="1"/>
      <protection locked="0"/>
    </xf>
    <xf numFmtId="164" fontId="20" fillId="0" borderId="12" xfId="21" applyNumberFormat="1" applyFont="1" applyBorder="1" applyAlignment="1" applyProtection="1">
      <alignment horizontal="right" vertical="center"/>
      <protection locked="0"/>
    </xf>
  </cellXfs>
  <cellStyles count="28">
    <cellStyle name="Акцент1 2" xfId="2" xr:uid="{00000000-0005-0000-0000-000000000000}"/>
    <cellStyle name="Акцент2 2" xfId="3" xr:uid="{00000000-0005-0000-0000-000001000000}"/>
    <cellStyle name="Акцент3 2" xfId="4" xr:uid="{00000000-0005-0000-0000-000002000000}"/>
    <cellStyle name="Акцент4 2" xfId="5" xr:uid="{00000000-0005-0000-0000-000003000000}"/>
    <cellStyle name="Акцент5 2" xfId="6" xr:uid="{00000000-0005-0000-0000-000004000000}"/>
    <cellStyle name="Акцент6 2" xfId="7" xr:uid="{00000000-0005-0000-0000-000005000000}"/>
    <cellStyle name="Ввод  2" xfId="8" xr:uid="{00000000-0005-0000-0000-000006000000}"/>
    <cellStyle name="Вывод 2" xfId="9" xr:uid="{00000000-0005-0000-0000-000007000000}"/>
    <cellStyle name="Вычисление 2" xfId="10" xr:uid="{00000000-0005-0000-0000-000008000000}"/>
    <cellStyle name="Заголовок 1 2" xfId="11" xr:uid="{00000000-0005-0000-0000-000009000000}"/>
    <cellStyle name="Заголовок 2 2" xfId="12" xr:uid="{00000000-0005-0000-0000-00000A000000}"/>
    <cellStyle name="Заголовок 3 2" xfId="13" xr:uid="{00000000-0005-0000-0000-00000B000000}"/>
    <cellStyle name="Заголовок 4 2" xfId="14" xr:uid="{00000000-0005-0000-0000-00000C000000}"/>
    <cellStyle name="Итог 2" xfId="15" xr:uid="{00000000-0005-0000-0000-00000D000000}"/>
    <cellStyle name="Контрольная ячейка 2" xfId="16" xr:uid="{00000000-0005-0000-0000-00000E000000}"/>
    <cellStyle name="Название 2" xfId="17" xr:uid="{00000000-0005-0000-0000-00000F000000}"/>
    <cellStyle name="Нейтральный 2" xfId="18" xr:uid="{00000000-0005-0000-0000-000010000000}"/>
    <cellStyle name="Обычный" xfId="0" builtinId="0"/>
    <cellStyle name="Обычный 2" xfId="19" xr:uid="{00000000-0005-0000-0000-000012000000}"/>
    <cellStyle name="Обычный 3" xfId="20" xr:uid="{00000000-0005-0000-0000-000013000000}"/>
    <cellStyle name="Обычный 4" xfId="1" xr:uid="{00000000-0005-0000-0000-000014000000}"/>
    <cellStyle name="Обычный_MO" xfId="21" xr:uid="{00000000-0005-0000-0000-000015000000}"/>
    <cellStyle name="Плохой 2" xfId="22" xr:uid="{00000000-0005-0000-0000-000016000000}"/>
    <cellStyle name="Пояснение 2" xfId="23" xr:uid="{00000000-0005-0000-0000-000017000000}"/>
    <cellStyle name="Примечание 2" xfId="24" xr:uid="{00000000-0005-0000-0000-000018000000}"/>
    <cellStyle name="Связанная ячейка 2" xfId="25" xr:uid="{00000000-0005-0000-0000-000019000000}"/>
    <cellStyle name="Текст предупреждения 2" xfId="26" xr:uid="{00000000-0005-0000-0000-00001A000000}"/>
    <cellStyle name="Хороший 2" xfId="27" xr:uid="{00000000-0005-0000-0000-00001B000000}"/>
  </cellStyles>
  <dxfs count="0"/>
  <tableStyles count="0" defaultTableStyle="TableStyleMedium2" defaultPivotStyle="PivotStyleLight16"/>
  <colors>
    <mruColors>
      <color rgb="FF0000CC"/>
      <color rgb="FFFFC1C2"/>
      <color rgb="FFA4E2EA"/>
      <color rgb="FFC3E3EB"/>
      <color rgb="FFC1FFE0"/>
      <color rgb="FFFFE1FF"/>
      <color rgb="FFFFFFCC"/>
      <color rgb="FFBAFDA5"/>
      <color rgb="FFD2ECB6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6"/>
  <sheetViews>
    <sheetView tabSelected="1" topLeftCell="A191" zoomScale="80" zoomScaleNormal="80" workbookViewId="0">
      <selection activeCell="N13" sqref="N13"/>
    </sheetView>
  </sheetViews>
  <sheetFormatPr defaultColWidth="8.85546875" defaultRowHeight="15" x14ac:dyDescent="0.25"/>
  <cols>
    <col min="1" max="1" width="14" style="4" customWidth="1"/>
    <col min="2" max="2" width="26.7109375" style="4" customWidth="1"/>
    <col min="3" max="3" width="33" style="4" customWidth="1"/>
    <col min="4" max="4" width="12" style="4" hidden="1" customWidth="1"/>
    <col min="5" max="5" width="10.140625" style="4" customWidth="1"/>
    <col min="6" max="6" width="14.140625" style="4" hidden="1" customWidth="1"/>
    <col min="7" max="7" width="16.140625" style="5" customWidth="1"/>
    <col min="8" max="8" width="16.140625" style="5" hidden="1" customWidth="1"/>
    <col min="9" max="9" width="15.7109375" style="5" customWidth="1"/>
    <col min="10" max="10" width="13.85546875" style="4" customWidth="1"/>
    <col min="11" max="16384" width="8.85546875" style="4"/>
  </cols>
  <sheetData>
    <row r="1" spans="1:10" x14ac:dyDescent="0.25">
      <c r="I1" s="6"/>
      <c r="J1" s="7" t="s">
        <v>134</v>
      </c>
    </row>
    <row r="2" spans="1:10" x14ac:dyDescent="0.25">
      <c r="I2" s="6"/>
      <c r="J2" s="7" t="s">
        <v>135</v>
      </c>
    </row>
    <row r="3" spans="1:10" x14ac:dyDescent="0.25">
      <c r="I3" s="6"/>
      <c r="J3" s="7" t="s">
        <v>136</v>
      </c>
    </row>
    <row r="4" spans="1:10" x14ac:dyDescent="0.25">
      <c r="I4" s="6"/>
      <c r="J4" s="7" t="s">
        <v>125</v>
      </c>
    </row>
    <row r="5" spans="1:10" x14ac:dyDescent="0.25">
      <c r="A5" s="55" t="s">
        <v>126</v>
      </c>
      <c r="B5" s="55"/>
      <c r="C5" s="55"/>
      <c r="D5" s="55"/>
      <c r="E5" s="55"/>
      <c r="F5" s="55"/>
      <c r="G5" s="55"/>
      <c r="H5" s="55"/>
      <c r="I5" s="55"/>
      <c r="J5" s="8"/>
    </row>
    <row r="6" spans="1:10" x14ac:dyDescent="0.25">
      <c r="A6" s="55" t="s">
        <v>127</v>
      </c>
      <c r="B6" s="55"/>
      <c r="C6" s="55"/>
      <c r="D6" s="55"/>
      <c r="E6" s="55"/>
      <c r="F6" s="55"/>
      <c r="G6" s="55"/>
      <c r="H6" s="55"/>
      <c r="I6" s="55"/>
      <c r="J6" s="8"/>
    </row>
    <row r="7" spans="1:10" x14ac:dyDescent="0.25">
      <c r="A7" s="55" t="s">
        <v>128</v>
      </c>
      <c r="B7" s="55"/>
      <c r="C7" s="55"/>
      <c r="D7" s="55"/>
      <c r="E7" s="55"/>
      <c r="F7" s="55"/>
      <c r="G7" s="55"/>
      <c r="H7" s="55"/>
      <c r="I7" s="55"/>
      <c r="J7" s="8"/>
    </row>
    <row r="8" spans="1:10" x14ac:dyDescent="0.25">
      <c r="A8" s="55" t="s">
        <v>129</v>
      </c>
      <c r="B8" s="55"/>
      <c r="C8" s="55"/>
      <c r="D8" s="55"/>
      <c r="E8" s="55"/>
      <c r="F8" s="55"/>
      <c r="G8" s="55"/>
      <c r="H8" s="55"/>
      <c r="I8" s="55"/>
      <c r="J8" s="8"/>
    </row>
    <row r="9" spans="1:10" x14ac:dyDescent="0.25">
      <c r="A9" s="55" t="s">
        <v>130</v>
      </c>
      <c r="B9" s="55"/>
      <c r="C9" s="55"/>
      <c r="D9" s="55"/>
      <c r="E9" s="55"/>
      <c r="F9" s="55"/>
      <c r="G9" s="55"/>
      <c r="H9" s="55"/>
      <c r="I9" s="55"/>
      <c r="J9" s="8"/>
    </row>
    <row r="10" spans="1:10" x14ac:dyDescent="0.25">
      <c r="A10" s="55" t="s">
        <v>356</v>
      </c>
      <c r="B10" s="55"/>
      <c r="C10" s="55"/>
      <c r="D10" s="55"/>
      <c r="E10" s="55"/>
      <c r="F10" s="55"/>
      <c r="G10" s="55"/>
      <c r="H10" s="55"/>
      <c r="I10" s="55"/>
      <c r="J10" s="8"/>
    </row>
    <row r="11" spans="1:10" x14ac:dyDescent="0.25">
      <c r="C11" s="9"/>
      <c r="D11" s="9"/>
      <c r="E11" s="9"/>
      <c r="F11" s="9"/>
      <c r="G11" s="10"/>
      <c r="H11" s="10"/>
      <c r="I11" s="10"/>
      <c r="J11" s="9"/>
    </row>
    <row r="12" spans="1:10" s="11" customFormat="1" ht="14.45" customHeight="1" x14ac:dyDescent="0.2">
      <c r="A12" s="51" t="s">
        <v>131</v>
      </c>
      <c r="B12" s="51" t="s">
        <v>132</v>
      </c>
      <c r="C12" s="56" t="s">
        <v>133</v>
      </c>
      <c r="D12" s="56" t="s">
        <v>0</v>
      </c>
      <c r="E12" s="56" t="s">
        <v>137</v>
      </c>
      <c r="F12" s="59" t="s">
        <v>155</v>
      </c>
      <c r="G12" s="53" t="s">
        <v>138</v>
      </c>
      <c r="H12" s="59" t="s">
        <v>156</v>
      </c>
      <c r="I12" s="53" t="s">
        <v>139</v>
      </c>
      <c r="J12" s="53" t="s">
        <v>141</v>
      </c>
    </row>
    <row r="13" spans="1:10" s="11" customFormat="1" ht="104.65" customHeight="1" x14ac:dyDescent="0.2">
      <c r="A13" s="52"/>
      <c r="B13" s="52"/>
      <c r="C13" s="57"/>
      <c r="D13" s="57"/>
      <c r="E13" s="58"/>
      <c r="F13" s="60"/>
      <c r="G13" s="54"/>
      <c r="H13" s="60"/>
      <c r="I13" s="54"/>
      <c r="J13" s="54"/>
    </row>
    <row r="14" spans="1:10" x14ac:dyDescent="0.25">
      <c r="A14" s="12">
        <v>1</v>
      </c>
      <c r="B14" s="12">
        <v>2</v>
      </c>
      <c r="C14" s="13">
        <v>3</v>
      </c>
      <c r="D14" s="14">
        <v>3</v>
      </c>
      <c r="E14" s="14">
        <v>4</v>
      </c>
      <c r="F14" s="14"/>
      <c r="G14" s="15">
        <v>5</v>
      </c>
      <c r="H14" s="15"/>
      <c r="I14" s="15">
        <v>6</v>
      </c>
      <c r="J14" s="15">
        <v>7</v>
      </c>
    </row>
    <row r="15" spans="1:10" ht="30" x14ac:dyDescent="0.25">
      <c r="A15" s="16" t="s">
        <v>140</v>
      </c>
      <c r="B15" s="26" t="s">
        <v>13</v>
      </c>
      <c r="C15" s="31" t="s">
        <v>167</v>
      </c>
      <c r="D15" s="17" t="s">
        <v>2</v>
      </c>
      <c r="E15" s="48">
        <v>2</v>
      </c>
      <c r="F15" s="1">
        <v>9919.7330000000002</v>
      </c>
      <c r="G15" s="22">
        <f t="shared" ref="G15:G48" si="0">F15/1000</f>
        <v>9.9197330000000008</v>
      </c>
      <c r="H15" s="1">
        <v>9854.7099999999991</v>
      </c>
      <c r="I15" s="22">
        <f>H15/1000</f>
        <v>9.854709999999999</v>
      </c>
      <c r="J15" s="22">
        <f>G15-I15</f>
        <v>6.5023000000001829E-2</v>
      </c>
    </row>
    <row r="16" spans="1:10" ht="24.75" x14ac:dyDescent="0.25">
      <c r="A16" s="18"/>
      <c r="B16" s="26" t="s">
        <v>13</v>
      </c>
      <c r="C16" s="38" t="s">
        <v>168</v>
      </c>
      <c r="D16" s="19" t="s">
        <v>2</v>
      </c>
      <c r="E16" s="48">
        <v>2</v>
      </c>
      <c r="F16" s="1">
        <v>1908.1289999999999</v>
      </c>
      <c r="G16" s="22">
        <f t="shared" si="0"/>
        <v>1.908129</v>
      </c>
      <c r="H16" s="1">
        <v>1099.8869999999999</v>
      </c>
      <c r="I16" s="22">
        <f t="shared" ref="I16:I79" si="1">H16/1000</f>
        <v>1.0998869999999998</v>
      </c>
      <c r="J16" s="22">
        <f t="shared" ref="J16:J79" si="2">G16-I16</f>
        <v>0.80824200000000013</v>
      </c>
    </row>
    <row r="17" spans="1:10" ht="39" customHeight="1" x14ac:dyDescent="0.25">
      <c r="A17" s="18"/>
      <c r="B17" s="40" t="s">
        <v>49</v>
      </c>
      <c r="C17" s="31" t="s">
        <v>169</v>
      </c>
      <c r="D17" s="32"/>
      <c r="E17" s="39">
        <v>4</v>
      </c>
      <c r="F17" s="49">
        <v>202</v>
      </c>
      <c r="G17" s="22">
        <f t="shared" si="0"/>
        <v>0.20200000000000001</v>
      </c>
      <c r="H17" s="49">
        <v>224.10300000000001</v>
      </c>
      <c r="I17" s="22">
        <f t="shared" si="1"/>
        <v>0.224103</v>
      </c>
      <c r="J17" s="22">
        <f t="shared" si="2"/>
        <v>-2.2102999999999984E-2</v>
      </c>
    </row>
    <row r="18" spans="1:10" ht="39" customHeight="1" x14ac:dyDescent="0.25">
      <c r="A18" s="18"/>
      <c r="B18" s="27" t="s">
        <v>79</v>
      </c>
      <c r="C18" s="2" t="s">
        <v>170</v>
      </c>
      <c r="D18" s="32"/>
      <c r="E18" s="39">
        <v>4</v>
      </c>
      <c r="F18" s="1">
        <v>10</v>
      </c>
      <c r="G18" s="22">
        <f t="shared" ref="G18:G21" si="3">F18/1000</f>
        <v>0.01</v>
      </c>
      <c r="H18" s="1">
        <v>7.8109999999999999</v>
      </c>
      <c r="I18" s="22">
        <f t="shared" si="1"/>
        <v>7.8110000000000002E-3</v>
      </c>
      <c r="J18" s="22">
        <f t="shared" si="2"/>
        <v>2.189E-3</v>
      </c>
    </row>
    <row r="19" spans="1:10" ht="24" x14ac:dyDescent="0.25">
      <c r="A19" s="18"/>
      <c r="B19" s="27" t="s">
        <v>80</v>
      </c>
      <c r="C19" s="37"/>
      <c r="D19" s="32"/>
      <c r="E19" s="39">
        <v>4</v>
      </c>
      <c r="F19" s="1">
        <v>3</v>
      </c>
      <c r="G19" s="3">
        <f t="shared" si="3"/>
        <v>3.0000000000000001E-3</v>
      </c>
      <c r="H19" s="1">
        <v>6.7930000000000001</v>
      </c>
      <c r="I19" s="22">
        <f t="shared" si="1"/>
        <v>6.7930000000000004E-3</v>
      </c>
      <c r="J19" s="22">
        <f t="shared" si="2"/>
        <v>-3.7930000000000004E-3</v>
      </c>
    </row>
    <row r="20" spans="1:10" ht="26.25" customHeight="1" x14ac:dyDescent="0.25">
      <c r="A20" s="18"/>
      <c r="B20" s="27" t="s">
        <v>82</v>
      </c>
      <c r="C20" s="37"/>
      <c r="D20" s="32"/>
      <c r="E20" s="39">
        <v>4</v>
      </c>
      <c r="F20" s="1">
        <v>100</v>
      </c>
      <c r="G20" s="22">
        <f t="shared" si="3"/>
        <v>0.1</v>
      </c>
      <c r="H20" s="1">
        <v>92.460999999999999</v>
      </c>
      <c r="I20" s="22">
        <f t="shared" si="1"/>
        <v>9.2461000000000002E-2</v>
      </c>
      <c r="J20" s="22">
        <f t="shared" si="2"/>
        <v>7.539000000000004E-3</v>
      </c>
    </row>
    <row r="21" spans="1:10" ht="36" x14ac:dyDescent="0.25">
      <c r="A21" s="18"/>
      <c r="B21" s="27" t="s">
        <v>120</v>
      </c>
      <c r="C21" s="2" t="s">
        <v>171</v>
      </c>
      <c r="D21" s="32"/>
      <c r="E21" s="39">
        <v>4</v>
      </c>
      <c r="F21" s="1">
        <v>3.15</v>
      </c>
      <c r="G21" s="22">
        <f t="shared" si="3"/>
        <v>3.15E-3</v>
      </c>
      <c r="H21" s="1">
        <v>0.06</v>
      </c>
      <c r="I21" s="22">
        <f t="shared" si="1"/>
        <v>5.9999999999999995E-5</v>
      </c>
      <c r="J21" s="22">
        <f t="shared" si="2"/>
        <v>3.0899999999999999E-3</v>
      </c>
    </row>
    <row r="22" spans="1:10" ht="24" x14ac:dyDescent="0.25">
      <c r="A22" s="18"/>
      <c r="B22" s="27" t="s">
        <v>52</v>
      </c>
      <c r="C22" s="42" t="s">
        <v>172</v>
      </c>
      <c r="D22" s="32"/>
      <c r="E22" s="39">
        <v>4</v>
      </c>
      <c r="F22" s="1">
        <v>321.322</v>
      </c>
      <c r="G22" s="22">
        <f t="shared" si="0"/>
        <v>0.321322</v>
      </c>
      <c r="H22" s="1">
        <v>249.20699999999999</v>
      </c>
      <c r="I22" s="22">
        <f t="shared" si="1"/>
        <v>0.24920699999999998</v>
      </c>
      <c r="J22" s="22">
        <f t="shared" si="2"/>
        <v>7.2115000000000012E-2</v>
      </c>
    </row>
    <row r="23" spans="1:10" ht="33" customHeight="1" x14ac:dyDescent="0.25">
      <c r="A23" s="18"/>
      <c r="B23" s="27" t="s">
        <v>1</v>
      </c>
      <c r="C23" s="31" t="s">
        <v>142</v>
      </c>
      <c r="D23" s="32"/>
      <c r="E23" s="39">
        <v>5</v>
      </c>
      <c r="F23" s="1">
        <v>13.188000000000001</v>
      </c>
      <c r="G23" s="22">
        <f t="shared" si="0"/>
        <v>1.3188E-2</v>
      </c>
      <c r="H23" s="1">
        <v>13.188000000000001</v>
      </c>
      <c r="I23" s="22">
        <f t="shared" si="1"/>
        <v>1.3188E-2</v>
      </c>
      <c r="J23" s="22">
        <f t="shared" si="2"/>
        <v>0</v>
      </c>
    </row>
    <row r="24" spans="1:10" ht="29.25" customHeight="1" x14ac:dyDescent="0.25">
      <c r="A24" s="18"/>
      <c r="B24" s="27" t="s">
        <v>1</v>
      </c>
      <c r="C24" s="37"/>
      <c r="D24" s="33" t="s">
        <v>2</v>
      </c>
      <c r="E24" s="39">
        <v>5</v>
      </c>
      <c r="F24" s="1">
        <v>1</v>
      </c>
      <c r="G24" s="22">
        <f t="shared" si="0"/>
        <v>1E-3</v>
      </c>
      <c r="H24" s="1">
        <v>1</v>
      </c>
      <c r="I24" s="22">
        <f t="shared" si="1"/>
        <v>1E-3</v>
      </c>
      <c r="J24" s="22">
        <f t="shared" si="2"/>
        <v>0</v>
      </c>
    </row>
    <row r="25" spans="1:10" ht="25.5" x14ac:dyDescent="0.25">
      <c r="A25" s="18"/>
      <c r="B25" s="27" t="s">
        <v>8</v>
      </c>
      <c r="C25" s="2" t="s">
        <v>173</v>
      </c>
      <c r="D25" s="33"/>
      <c r="E25" s="39">
        <v>5</v>
      </c>
      <c r="F25" s="1">
        <v>46.905000000000001</v>
      </c>
      <c r="G25" s="22">
        <f t="shared" si="0"/>
        <v>4.6905000000000002E-2</v>
      </c>
      <c r="H25" s="1">
        <v>43.752000000000002</v>
      </c>
      <c r="I25" s="22">
        <f t="shared" si="1"/>
        <v>4.3751999999999999E-2</v>
      </c>
      <c r="J25" s="22">
        <f t="shared" si="2"/>
        <v>3.153000000000003E-3</v>
      </c>
    </row>
    <row r="26" spans="1:10" ht="36" x14ac:dyDescent="0.25">
      <c r="A26" s="18"/>
      <c r="B26" s="27" t="s">
        <v>29</v>
      </c>
      <c r="C26" s="2" t="s">
        <v>174</v>
      </c>
      <c r="D26" s="33" t="s">
        <v>2</v>
      </c>
      <c r="E26" s="39">
        <v>5</v>
      </c>
      <c r="F26" s="1">
        <v>6</v>
      </c>
      <c r="G26" s="22">
        <f t="shared" si="0"/>
        <v>6.0000000000000001E-3</v>
      </c>
      <c r="H26" s="1">
        <v>3.1760000000000002</v>
      </c>
      <c r="I26" s="22">
        <f t="shared" si="1"/>
        <v>3.176E-3</v>
      </c>
      <c r="J26" s="22">
        <f t="shared" si="2"/>
        <v>2.8240000000000001E-3</v>
      </c>
    </row>
    <row r="27" spans="1:10" ht="36" x14ac:dyDescent="0.25">
      <c r="A27" s="18"/>
      <c r="B27" s="27" t="s">
        <v>30</v>
      </c>
      <c r="C27" s="37"/>
      <c r="D27" s="33" t="s">
        <v>2</v>
      </c>
      <c r="E27" s="39">
        <v>5</v>
      </c>
      <c r="F27" s="1">
        <v>25</v>
      </c>
      <c r="G27" s="22">
        <f t="shared" si="0"/>
        <v>2.5000000000000001E-2</v>
      </c>
      <c r="H27" s="1">
        <v>15.506</v>
      </c>
      <c r="I27" s="22">
        <f t="shared" si="1"/>
        <v>1.5506000000000001E-2</v>
      </c>
      <c r="J27" s="22">
        <f t="shared" si="2"/>
        <v>9.4940000000000007E-3</v>
      </c>
    </row>
    <row r="28" spans="1:10" ht="24" x14ac:dyDescent="0.25">
      <c r="A28" s="18"/>
      <c r="B28" s="27" t="s">
        <v>1</v>
      </c>
      <c r="C28" s="2" t="s">
        <v>175</v>
      </c>
      <c r="D28" s="34"/>
      <c r="E28" s="39">
        <v>5</v>
      </c>
      <c r="F28" s="1">
        <v>5.5</v>
      </c>
      <c r="G28" s="22">
        <f t="shared" si="0"/>
        <v>5.4999999999999997E-3</v>
      </c>
      <c r="H28" s="1">
        <v>5.4160000000000004</v>
      </c>
      <c r="I28" s="22">
        <f t="shared" si="1"/>
        <v>5.4160000000000007E-3</v>
      </c>
      <c r="J28" s="22">
        <f t="shared" si="2"/>
        <v>8.3999999999999006E-5</v>
      </c>
    </row>
    <row r="29" spans="1:10" ht="38.25" customHeight="1" x14ac:dyDescent="0.25">
      <c r="A29" s="18"/>
      <c r="B29" s="27" t="s">
        <v>8</v>
      </c>
      <c r="C29" s="2" t="s">
        <v>176</v>
      </c>
      <c r="D29" s="33" t="s">
        <v>2</v>
      </c>
      <c r="E29" s="39">
        <v>5</v>
      </c>
      <c r="F29" s="1">
        <v>0</v>
      </c>
      <c r="G29" s="22">
        <f t="shared" si="0"/>
        <v>0</v>
      </c>
      <c r="H29" s="1">
        <v>0</v>
      </c>
      <c r="I29" s="22">
        <f t="shared" si="1"/>
        <v>0</v>
      </c>
      <c r="J29" s="22">
        <f t="shared" si="2"/>
        <v>0</v>
      </c>
    </row>
    <row r="30" spans="1:10" ht="36" x14ac:dyDescent="0.25">
      <c r="A30" s="18"/>
      <c r="B30" s="27" t="s">
        <v>51</v>
      </c>
      <c r="C30" s="2" t="s">
        <v>177</v>
      </c>
      <c r="D30" s="33" t="s">
        <v>2</v>
      </c>
      <c r="E30" s="39">
        <v>5</v>
      </c>
      <c r="F30" s="1">
        <v>18</v>
      </c>
      <c r="G30" s="22">
        <f t="shared" si="0"/>
        <v>1.7999999999999999E-2</v>
      </c>
      <c r="H30" s="1">
        <v>12.939</v>
      </c>
      <c r="I30" s="22">
        <f t="shared" si="1"/>
        <v>1.2939000000000001E-2</v>
      </c>
      <c r="J30" s="22">
        <f t="shared" si="2"/>
        <v>5.0609999999999978E-3</v>
      </c>
    </row>
    <row r="31" spans="1:10" ht="36" x14ac:dyDescent="0.25">
      <c r="A31" s="18"/>
      <c r="B31" s="27" t="s">
        <v>57</v>
      </c>
      <c r="C31" s="2" t="s">
        <v>178</v>
      </c>
      <c r="D31" s="33" t="s">
        <v>2</v>
      </c>
      <c r="E31" s="39">
        <v>5</v>
      </c>
      <c r="F31" s="1">
        <v>34.9</v>
      </c>
      <c r="G31" s="22">
        <f t="shared" si="0"/>
        <v>3.49E-2</v>
      </c>
      <c r="H31" s="1">
        <v>34.890999999999998</v>
      </c>
      <c r="I31" s="22">
        <f t="shared" si="1"/>
        <v>3.4890999999999998E-2</v>
      </c>
      <c r="J31" s="22">
        <f t="shared" si="2"/>
        <v>9.0000000000020619E-6</v>
      </c>
    </row>
    <row r="32" spans="1:10" ht="25.5" x14ac:dyDescent="0.25">
      <c r="A32" s="18"/>
      <c r="B32" s="27" t="s">
        <v>103</v>
      </c>
      <c r="C32" s="2" t="s">
        <v>179</v>
      </c>
      <c r="D32" s="33" t="s">
        <v>2</v>
      </c>
      <c r="E32" s="39">
        <v>5</v>
      </c>
      <c r="F32" s="1">
        <v>26</v>
      </c>
      <c r="G32" s="22">
        <f t="shared" si="0"/>
        <v>2.5999999999999999E-2</v>
      </c>
      <c r="H32" s="1">
        <v>21.65</v>
      </c>
      <c r="I32" s="22">
        <f t="shared" si="1"/>
        <v>2.1649999999999999E-2</v>
      </c>
      <c r="J32" s="22">
        <f t="shared" si="2"/>
        <v>4.3499999999999997E-3</v>
      </c>
    </row>
    <row r="33" spans="1:10" ht="24" x14ac:dyDescent="0.25">
      <c r="A33" s="18"/>
      <c r="B33" s="27" t="s">
        <v>5</v>
      </c>
      <c r="C33" s="2" t="s">
        <v>180</v>
      </c>
      <c r="D33" s="33" t="s">
        <v>2</v>
      </c>
      <c r="E33" s="39">
        <v>5</v>
      </c>
      <c r="F33" s="1">
        <v>60.954000000000001</v>
      </c>
      <c r="G33" s="22">
        <f>F33/1000</f>
        <v>6.0954000000000001E-2</v>
      </c>
      <c r="H33" s="1">
        <v>54.317</v>
      </c>
      <c r="I33" s="22">
        <f t="shared" si="1"/>
        <v>5.4316999999999997E-2</v>
      </c>
      <c r="J33" s="22">
        <f>G33-I33</f>
        <v>6.637000000000004E-3</v>
      </c>
    </row>
    <row r="34" spans="1:10" ht="36" x14ac:dyDescent="0.25">
      <c r="A34" s="18"/>
      <c r="B34" s="27" t="s">
        <v>157</v>
      </c>
      <c r="C34" s="2" t="s">
        <v>181</v>
      </c>
      <c r="D34" s="33" t="s">
        <v>2</v>
      </c>
      <c r="E34" s="39">
        <v>5</v>
      </c>
      <c r="F34" s="1">
        <v>15</v>
      </c>
      <c r="G34" s="22">
        <f t="shared" si="0"/>
        <v>1.4999999999999999E-2</v>
      </c>
      <c r="H34" s="1">
        <v>15.305999999999999</v>
      </c>
      <c r="I34" s="22">
        <f t="shared" si="1"/>
        <v>1.5305999999999998E-2</v>
      </c>
      <c r="J34" s="22">
        <f t="shared" si="2"/>
        <v>-3.0599999999999898E-4</v>
      </c>
    </row>
    <row r="35" spans="1:10" ht="31.5" customHeight="1" x14ac:dyDescent="0.25">
      <c r="A35" s="18"/>
      <c r="B35" s="41" t="s">
        <v>184</v>
      </c>
      <c r="C35" s="2" t="s">
        <v>182</v>
      </c>
      <c r="D35" s="33"/>
      <c r="E35" s="39">
        <v>5</v>
      </c>
      <c r="F35" s="1">
        <v>29.158000000000001</v>
      </c>
      <c r="G35" s="23">
        <f t="shared" si="0"/>
        <v>2.9158E-2</v>
      </c>
      <c r="H35" s="1">
        <v>22.628</v>
      </c>
      <c r="I35" s="22">
        <f t="shared" si="1"/>
        <v>2.2627999999999999E-2</v>
      </c>
      <c r="J35" s="22">
        <f t="shared" si="2"/>
        <v>6.5300000000000011E-3</v>
      </c>
    </row>
    <row r="36" spans="1:10" ht="55.5" customHeight="1" x14ac:dyDescent="0.25">
      <c r="A36" s="18"/>
      <c r="B36" s="27" t="s">
        <v>42</v>
      </c>
      <c r="C36" s="42" t="s">
        <v>183</v>
      </c>
      <c r="D36" s="45" t="s">
        <v>2</v>
      </c>
      <c r="E36" s="39">
        <v>5</v>
      </c>
      <c r="F36" s="1">
        <v>15</v>
      </c>
      <c r="G36" s="30">
        <f t="shared" si="0"/>
        <v>1.4999999999999999E-2</v>
      </c>
      <c r="H36" s="1">
        <v>15.128</v>
      </c>
      <c r="I36" s="22">
        <f t="shared" si="1"/>
        <v>1.5128000000000001E-2</v>
      </c>
      <c r="J36" s="30">
        <f t="shared" si="2"/>
        <v>-1.2800000000000138E-4</v>
      </c>
    </row>
    <row r="37" spans="1:10" ht="30.75" customHeight="1" x14ac:dyDescent="0.25">
      <c r="A37" s="18"/>
      <c r="B37" s="40" t="s">
        <v>3</v>
      </c>
      <c r="C37" s="31" t="s">
        <v>185</v>
      </c>
      <c r="D37" s="35"/>
      <c r="E37" s="39">
        <v>6</v>
      </c>
      <c r="F37" s="1">
        <v>2</v>
      </c>
      <c r="G37" s="22">
        <f t="shared" si="0"/>
        <v>2E-3</v>
      </c>
      <c r="H37" s="49">
        <v>0</v>
      </c>
      <c r="I37" s="22">
        <f t="shared" si="1"/>
        <v>0</v>
      </c>
      <c r="J37" s="22">
        <f t="shared" si="2"/>
        <v>2E-3</v>
      </c>
    </row>
    <row r="38" spans="1:10" ht="30.75" customHeight="1" x14ac:dyDescent="0.25">
      <c r="A38" s="18"/>
      <c r="B38" s="27" t="s">
        <v>5</v>
      </c>
      <c r="C38" s="2" t="s">
        <v>186</v>
      </c>
      <c r="D38" s="33"/>
      <c r="E38" s="39">
        <v>6</v>
      </c>
      <c r="F38" s="1">
        <v>3.1</v>
      </c>
      <c r="G38" s="22">
        <f t="shared" ref="G38:G39" si="4">F38/1000</f>
        <v>3.0999999999999999E-3</v>
      </c>
      <c r="H38" s="1">
        <v>4.03</v>
      </c>
      <c r="I38" s="22">
        <f t="shared" si="1"/>
        <v>4.0300000000000006E-3</v>
      </c>
      <c r="J38" s="22">
        <f t="shared" ref="J38:J39" si="5">G38-I38</f>
        <v>-9.300000000000007E-4</v>
      </c>
    </row>
    <row r="39" spans="1:10" ht="30.75" customHeight="1" x14ac:dyDescent="0.25">
      <c r="A39" s="18"/>
      <c r="B39" s="27" t="s">
        <v>5</v>
      </c>
      <c r="C39" s="2" t="s">
        <v>186</v>
      </c>
      <c r="D39" s="33"/>
      <c r="E39" s="39">
        <v>6</v>
      </c>
      <c r="F39" s="1">
        <v>4</v>
      </c>
      <c r="G39" s="22">
        <f t="shared" si="4"/>
        <v>4.0000000000000001E-3</v>
      </c>
      <c r="H39" s="1">
        <v>6.0220000000000002</v>
      </c>
      <c r="I39" s="22">
        <f t="shared" si="1"/>
        <v>6.0220000000000004E-3</v>
      </c>
      <c r="J39" s="25">
        <f t="shared" si="5"/>
        <v>-2.0220000000000004E-3</v>
      </c>
    </row>
    <row r="40" spans="1:10" ht="24" x14ac:dyDescent="0.25">
      <c r="A40" s="18"/>
      <c r="B40" s="27" t="s">
        <v>7</v>
      </c>
      <c r="C40" s="2" t="s">
        <v>187</v>
      </c>
      <c r="D40" s="33" t="s">
        <v>2</v>
      </c>
      <c r="E40" s="39">
        <v>6</v>
      </c>
      <c r="F40" s="1">
        <v>2.923</v>
      </c>
      <c r="G40" s="22">
        <f t="shared" si="0"/>
        <v>2.9230000000000003E-3</v>
      </c>
      <c r="H40" s="1">
        <v>1.7270000000000001</v>
      </c>
      <c r="I40" s="22">
        <f t="shared" si="1"/>
        <v>1.727E-3</v>
      </c>
      <c r="J40" s="22">
        <f t="shared" si="2"/>
        <v>1.1960000000000002E-3</v>
      </c>
    </row>
    <row r="41" spans="1:10" ht="25.5" x14ac:dyDescent="0.25">
      <c r="A41" s="18"/>
      <c r="B41" s="27" t="s">
        <v>143</v>
      </c>
      <c r="C41" s="2" t="s">
        <v>188</v>
      </c>
      <c r="D41" s="33"/>
      <c r="E41" s="39">
        <v>6</v>
      </c>
      <c r="F41" s="1">
        <v>5.99</v>
      </c>
      <c r="G41" s="22">
        <f t="shared" si="0"/>
        <v>5.9900000000000005E-3</v>
      </c>
      <c r="H41" s="1">
        <v>8.8580000000000005</v>
      </c>
      <c r="I41" s="22">
        <f t="shared" si="1"/>
        <v>8.8580000000000013E-3</v>
      </c>
      <c r="J41" s="22">
        <f t="shared" si="2"/>
        <v>-2.8680000000000008E-3</v>
      </c>
    </row>
    <row r="42" spans="1:10" ht="24" x14ac:dyDescent="0.25">
      <c r="A42" s="18"/>
      <c r="B42" s="27" t="s">
        <v>9</v>
      </c>
      <c r="C42" s="2" t="s">
        <v>189</v>
      </c>
      <c r="D42" s="33" t="s">
        <v>2</v>
      </c>
      <c r="E42" s="39">
        <v>6</v>
      </c>
      <c r="F42" s="1">
        <v>1</v>
      </c>
      <c r="G42" s="22">
        <f t="shared" si="0"/>
        <v>1E-3</v>
      </c>
      <c r="H42" s="1">
        <v>1</v>
      </c>
      <c r="I42" s="22">
        <f t="shared" si="1"/>
        <v>1E-3</v>
      </c>
      <c r="J42" s="23">
        <f t="shared" si="2"/>
        <v>0</v>
      </c>
    </row>
    <row r="43" spans="1:10" ht="24" x14ac:dyDescent="0.25">
      <c r="A43" s="18"/>
      <c r="B43" s="27" t="s">
        <v>10</v>
      </c>
      <c r="C43" s="2" t="s">
        <v>190</v>
      </c>
      <c r="D43" s="33" t="s">
        <v>2</v>
      </c>
      <c r="E43" s="39">
        <v>6</v>
      </c>
      <c r="F43" s="1">
        <v>2.2349999999999999</v>
      </c>
      <c r="G43" s="22">
        <f t="shared" si="0"/>
        <v>2.235E-3</v>
      </c>
      <c r="H43" s="1">
        <v>2.2349999999999999</v>
      </c>
      <c r="I43" s="22">
        <f t="shared" si="1"/>
        <v>2.235E-3</v>
      </c>
      <c r="J43" s="23">
        <f t="shared" si="2"/>
        <v>0</v>
      </c>
    </row>
    <row r="44" spans="1:10" ht="33" customHeight="1" x14ac:dyDescent="0.25">
      <c r="A44" s="18"/>
      <c r="B44" s="27" t="s">
        <v>12</v>
      </c>
      <c r="C44" s="2" t="s">
        <v>191</v>
      </c>
      <c r="D44" s="33" t="s">
        <v>2</v>
      </c>
      <c r="E44" s="39">
        <v>6</v>
      </c>
      <c r="F44" s="1">
        <v>3.7669999999999999</v>
      </c>
      <c r="G44" s="23">
        <f t="shared" si="0"/>
        <v>3.7669999999999999E-3</v>
      </c>
      <c r="H44" s="1">
        <v>6.0970000000000004</v>
      </c>
      <c r="I44" s="22">
        <f t="shared" si="1"/>
        <v>6.097E-3</v>
      </c>
      <c r="J44" s="22">
        <f t="shared" si="2"/>
        <v>-2.33E-3</v>
      </c>
    </row>
    <row r="45" spans="1:10" ht="24" x14ac:dyDescent="0.25">
      <c r="A45" s="18"/>
      <c r="B45" s="27" t="s">
        <v>15</v>
      </c>
      <c r="C45" s="2" t="s">
        <v>192</v>
      </c>
      <c r="D45" s="34"/>
      <c r="E45" s="39">
        <v>6</v>
      </c>
      <c r="F45" s="1">
        <v>1.37</v>
      </c>
      <c r="G45" s="23">
        <f t="shared" si="0"/>
        <v>1.3700000000000001E-3</v>
      </c>
      <c r="H45" s="1">
        <v>1.3280000000000001</v>
      </c>
      <c r="I45" s="22">
        <f t="shared" si="1"/>
        <v>1.328E-3</v>
      </c>
      <c r="J45" s="22">
        <f t="shared" si="2"/>
        <v>4.2000000000000154E-5</v>
      </c>
    </row>
    <row r="46" spans="1:10" ht="24" x14ac:dyDescent="0.25">
      <c r="A46" s="18"/>
      <c r="B46" s="27" t="s">
        <v>17</v>
      </c>
      <c r="C46" s="2" t="s">
        <v>193</v>
      </c>
      <c r="D46" s="33" t="s">
        <v>2</v>
      </c>
      <c r="E46" s="39">
        <v>6</v>
      </c>
      <c r="F46" s="1">
        <v>2.2000000000000002</v>
      </c>
      <c r="G46" s="24">
        <f t="shared" si="0"/>
        <v>2.2000000000000001E-3</v>
      </c>
      <c r="H46" s="1">
        <v>2.1949999999999998</v>
      </c>
      <c r="I46" s="22">
        <f t="shared" si="1"/>
        <v>2.1949999999999999E-3</v>
      </c>
      <c r="J46" s="22">
        <f t="shared" si="2"/>
        <v>5.00000000000023E-6</v>
      </c>
    </row>
    <row r="47" spans="1:10" ht="25.5" x14ac:dyDescent="0.25">
      <c r="A47" s="18"/>
      <c r="B47" s="27" t="s">
        <v>272</v>
      </c>
      <c r="C47" s="2" t="s">
        <v>194</v>
      </c>
      <c r="D47" s="33" t="s">
        <v>2</v>
      </c>
      <c r="E47" s="39">
        <v>6</v>
      </c>
      <c r="F47" s="1">
        <v>11</v>
      </c>
      <c r="G47" s="22">
        <f t="shared" si="0"/>
        <v>1.0999999999999999E-2</v>
      </c>
      <c r="H47" s="1">
        <v>10.019</v>
      </c>
      <c r="I47" s="22">
        <f t="shared" si="1"/>
        <v>1.0019E-2</v>
      </c>
      <c r="J47" s="22">
        <f t="shared" si="2"/>
        <v>9.8099999999999923E-4</v>
      </c>
    </row>
    <row r="48" spans="1:10" ht="36" x14ac:dyDescent="0.25">
      <c r="A48" s="18"/>
      <c r="B48" s="27" t="s">
        <v>21</v>
      </c>
      <c r="C48" s="43" t="s">
        <v>195</v>
      </c>
      <c r="D48" s="33" t="s">
        <v>2</v>
      </c>
      <c r="E48" s="39">
        <v>6</v>
      </c>
      <c r="F48" s="1">
        <v>3.5950000000000002</v>
      </c>
      <c r="G48" s="24">
        <f t="shared" si="0"/>
        <v>3.5950000000000001E-3</v>
      </c>
      <c r="H48" s="1">
        <v>4.2119999999999997</v>
      </c>
      <c r="I48" s="22">
        <f t="shared" si="1"/>
        <v>4.2119999999999996E-3</v>
      </c>
      <c r="J48" s="22">
        <f t="shared" si="2"/>
        <v>-6.1699999999999949E-4</v>
      </c>
    </row>
    <row r="49" spans="1:10" ht="24" x14ac:dyDescent="0.25">
      <c r="A49" s="18"/>
      <c r="B49" s="27" t="s">
        <v>23</v>
      </c>
      <c r="C49" s="2" t="s">
        <v>196</v>
      </c>
      <c r="D49" s="33" t="s">
        <v>2</v>
      </c>
      <c r="E49" s="39">
        <v>6</v>
      </c>
      <c r="F49" s="1">
        <v>2</v>
      </c>
      <c r="G49" s="24">
        <f t="shared" ref="G49:G82" si="6">F49/1000</f>
        <v>2E-3</v>
      </c>
      <c r="H49" s="1">
        <v>2.0070000000000001</v>
      </c>
      <c r="I49" s="22">
        <f t="shared" si="1"/>
        <v>2.0070000000000001E-3</v>
      </c>
      <c r="J49" s="22">
        <f t="shared" si="2"/>
        <v>-7.0000000000000617E-6</v>
      </c>
    </row>
    <row r="50" spans="1:10" ht="24" x14ac:dyDescent="0.25">
      <c r="A50" s="18"/>
      <c r="B50" s="27" t="s">
        <v>24</v>
      </c>
      <c r="C50" s="2" t="s">
        <v>197</v>
      </c>
      <c r="D50" s="33" t="s">
        <v>2</v>
      </c>
      <c r="E50" s="39">
        <v>6</v>
      </c>
      <c r="F50" s="1">
        <v>1.9</v>
      </c>
      <c r="G50" s="22">
        <f t="shared" si="6"/>
        <v>1.9E-3</v>
      </c>
      <c r="H50" s="1">
        <v>1.724</v>
      </c>
      <c r="I50" s="22">
        <f t="shared" si="1"/>
        <v>1.7240000000000001E-3</v>
      </c>
      <c r="J50" s="22">
        <f t="shared" si="2"/>
        <v>1.7599999999999994E-4</v>
      </c>
    </row>
    <row r="51" spans="1:10" ht="24" x14ac:dyDescent="0.25">
      <c r="A51" s="18"/>
      <c r="B51" s="27" t="s">
        <v>25</v>
      </c>
      <c r="C51" s="2" t="s">
        <v>198</v>
      </c>
      <c r="D51" s="33" t="s">
        <v>2</v>
      </c>
      <c r="E51" s="39">
        <v>6</v>
      </c>
      <c r="F51" s="1">
        <v>4</v>
      </c>
      <c r="G51" s="23">
        <f t="shared" si="6"/>
        <v>4.0000000000000001E-3</v>
      </c>
      <c r="H51" s="1">
        <v>2.7970000000000002</v>
      </c>
      <c r="I51" s="22">
        <f t="shared" si="1"/>
        <v>2.797E-3</v>
      </c>
      <c r="J51" s="22">
        <f t="shared" si="2"/>
        <v>1.2030000000000001E-3</v>
      </c>
    </row>
    <row r="52" spans="1:10" ht="27" customHeight="1" x14ac:dyDescent="0.25">
      <c r="A52" s="18"/>
      <c r="B52" s="27" t="s">
        <v>148</v>
      </c>
      <c r="C52" s="2" t="s">
        <v>199</v>
      </c>
      <c r="D52" s="33" t="s">
        <v>2</v>
      </c>
      <c r="E52" s="39">
        <v>6</v>
      </c>
      <c r="F52" s="1">
        <v>8.27</v>
      </c>
      <c r="G52" s="22">
        <f t="shared" si="6"/>
        <v>8.2699999999999996E-3</v>
      </c>
      <c r="H52" s="1">
        <v>12.999000000000001</v>
      </c>
      <c r="I52" s="22">
        <f t="shared" si="1"/>
        <v>1.2999E-2</v>
      </c>
      <c r="J52" s="22">
        <f t="shared" si="2"/>
        <v>-4.7290000000000006E-3</v>
      </c>
    </row>
    <row r="53" spans="1:10" ht="25.5" x14ac:dyDescent="0.25">
      <c r="A53" s="18"/>
      <c r="B53" s="27" t="s">
        <v>273</v>
      </c>
      <c r="C53" s="2" t="s">
        <v>200</v>
      </c>
      <c r="D53" s="33"/>
      <c r="E53" s="39">
        <v>6</v>
      </c>
      <c r="F53" s="1">
        <v>5.125</v>
      </c>
      <c r="G53" s="22">
        <f t="shared" si="6"/>
        <v>5.1250000000000002E-3</v>
      </c>
      <c r="H53" s="1">
        <v>5.8339999999999996</v>
      </c>
      <c r="I53" s="22">
        <f t="shared" si="1"/>
        <v>5.8339999999999998E-3</v>
      </c>
      <c r="J53" s="22">
        <f t="shared" ref="J53" si="7">G53-I53</f>
        <v>-7.0899999999999956E-4</v>
      </c>
    </row>
    <row r="54" spans="1:10" ht="25.5" x14ac:dyDescent="0.25">
      <c r="A54" s="18"/>
      <c r="B54" s="27" t="s">
        <v>26</v>
      </c>
      <c r="C54" s="2" t="s">
        <v>201</v>
      </c>
      <c r="D54" s="33" t="s">
        <v>2</v>
      </c>
      <c r="E54" s="39">
        <v>6</v>
      </c>
      <c r="F54" s="1">
        <v>3.984</v>
      </c>
      <c r="G54" s="22">
        <f t="shared" si="6"/>
        <v>3.9839999999999997E-3</v>
      </c>
      <c r="H54" s="1">
        <v>4.3710000000000004</v>
      </c>
      <c r="I54" s="22">
        <f t="shared" si="1"/>
        <v>4.3710000000000008E-3</v>
      </c>
      <c r="J54" s="25">
        <f t="shared" si="2"/>
        <v>-3.8700000000000106E-4</v>
      </c>
    </row>
    <row r="55" spans="1:10" ht="24" x14ac:dyDescent="0.25">
      <c r="A55" s="18"/>
      <c r="B55" s="27" t="s">
        <v>10</v>
      </c>
      <c r="C55" s="2" t="s">
        <v>202</v>
      </c>
      <c r="D55" s="33" t="s">
        <v>2</v>
      </c>
      <c r="E55" s="39">
        <v>6</v>
      </c>
      <c r="F55" s="1">
        <v>2.16</v>
      </c>
      <c r="G55" s="23">
        <f t="shared" si="6"/>
        <v>2.16E-3</v>
      </c>
      <c r="H55" s="1">
        <v>0.7</v>
      </c>
      <c r="I55" s="22">
        <f t="shared" si="1"/>
        <v>6.9999999999999999E-4</v>
      </c>
      <c r="J55" s="23">
        <f t="shared" si="2"/>
        <v>1.4599999999999999E-3</v>
      </c>
    </row>
    <row r="56" spans="1:10" ht="24" x14ac:dyDescent="0.25">
      <c r="A56" s="18"/>
      <c r="B56" s="27" t="s">
        <v>27</v>
      </c>
      <c r="C56" s="2" t="s">
        <v>203</v>
      </c>
      <c r="D56" s="33" t="s">
        <v>2</v>
      </c>
      <c r="E56" s="39">
        <v>6</v>
      </c>
      <c r="F56" s="1">
        <v>3</v>
      </c>
      <c r="G56" s="23">
        <f t="shared" si="6"/>
        <v>3.0000000000000001E-3</v>
      </c>
      <c r="H56" s="1">
        <v>3</v>
      </c>
      <c r="I56" s="22">
        <f t="shared" si="1"/>
        <v>3.0000000000000001E-3</v>
      </c>
      <c r="J56" s="22">
        <f t="shared" si="2"/>
        <v>0</v>
      </c>
    </row>
    <row r="57" spans="1:10" ht="24" x14ac:dyDescent="0.25">
      <c r="A57" s="18"/>
      <c r="B57" s="27" t="s">
        <v>28</v>
      </c>
      <c r="C57" s="37"/>
      <c r="D57" s="33"/>
      <c r="E57" s="39">
        <v>6</v>
      </c>
      <c r="F57" s="1">
        <v>2</v>
      </c>
      <c r="G57" s="22">
        <f t="shared" si="6"/>
        <v>2E-3</v>
      </c>
      <c r="H57" s="1">
        <v>1.3009999999999999</v>
      </c>
      <c r="I57" s="22">
        <f t="shared" si="1"/>
        <v>1.3009999999999999E-3</v>
      </c>
      <c r="J57" s="22">
        <f t="shared" si="2"/>
        <v>6.9900000000000019E-4</v>
      </c>
    </row>
    <row r="58" spans="1:10" ht="24" x14ac:dyDescent="0.25">
      <c r="A58" s="18"/>
      <c r="B58" s="27" t="s">
        <v>35</v>
      </c>
      <c r="C58" s="2" t="s">
        <v>204</v>
      </c>
      <c r="D58" s="33" t="s">
        <v>2</v>
      </c>
      <c r="E58" s="39">
        <v>6</v>
      </c>
      <c r="F58" s="1">
        <v>4.7</v>
      </c>
      <c r="G58" s="22">
        <f t="shared" si="6"/>
        <v>4.7000000000000002E-3</v>
      </c>
      <c r="H58" s="1">
        <v>5.968</v>
      </c>
      <c r="I58" s="22">
        <f t="shared" si="1"/>
        <v>5.9680000000000002E-3</v>
      </c>
      <c r="J58" s="22">
        <f t="shared" si="2"/>
        <v>-1.268E-3</v>
      </c>
    </row>
    <row r="59" spans="1:10" ht="24" x14ac:dyDescent="0.25">
      <c r="A59" s="18"/>
      <c r="B59" s="27" t="s">
        <v>37</v>
      </c>
      <c r="C59" s="2" t="s">
        <v>205</v>
      </c>
      <c r="D59" s="33" t="s">
        <v>2</v>
      </c>
      <c r="E59" s="39">
        <v>6</v>
      </c>
      <c r="F59" s="1">
        <v>1.65</v>
      </c>
      <c r="G59" s="22">
        <f t="shared" si="6"/>
        <v>1.65E-3</v>
      </c>
      <c r="H59" s="1">
        <v>1.65</v>
      </c>
      <c r="I59" s="22">
        <f t="shared" si="1"/>
        <v>1.65E-3</v>
      </c>
      <c r="J59" s="23">
        <f t="shared" si="2"/>
        <v>0</v>
      </c>
    </row>
    <row r="60" spans="1:10" ht="36" x14ac:dyDescent="0.25">
      <c r="A60" s="18"/>
      <c r="B60" s="27" t="s">
        <v>40</v>
      </c>
      <c r="C60" s="2" t="s">
        <v>206</v>
      </c>
      <c r="D60" s="33" t="s">
        <v>2</v>
      </c>
      <c r="E60" s="39">
        <v>6</v>
      </c>
      <c r="F60" s="1">
        <v>3.258</v>
      </c>
      <c r="G60" s="23">
        <f t="shared" si="6"/>
        <v>3.258E-3</v>
      </c>
      <c r="H60" s="1">
        <v>2.3130000000000002</v>
      </c>
      <c r="I60" s="22">
        <f t="shared" si="1"/>
        <v>2.313E-3</v>
      </c>
      <c r="J60" s="23">
        <f t="shared" si="2"/>
        <v>9.4500000000000009E-4</v>
      </c>
    </row>
    <row r="61" spans="1:10" ht="24" x14ac:dyDescent="0.25">
      <c r="A61" s="18"/>
      <c r="B61" s="27" t="s">
        <v>42</v>
      </c>
      <c r="C61" s="2" t="s">
        <v>207</v>
      </c>
      <c r="D61" s="33" t="s">
        <v>2</v>
      </c>
      <c r="E61" s="39">
        <v>6</v>
      </c>
      <c r="F61" s="1">
        <v>0</v>
      </c>
      <c r="G61" s="22">
        <f t="shared" si="6"/>
        <v>0</v>
      </c>
      <c r="H61" s="1">
        <v>0</v>
      </c>
      <c r="I61" s="22">
        <f t="shared" si="1"/>
        <v>0</v>
      </c>
      <c r="J61" s="22">
        <f t="shared" si="2"/>
        <v>0</v>
      </c>
    </row>
    <row r="62" spans="1:10" ht="24" x14ac:dyDescent="0.25">
      <c r="A62" s="18"/>
      <c r="B62" s="27" t="s">
        <v>43</v>
      </c>
      <c r="C62" s="2" t="s">
        <v>208</v>
      </c>
      <c r="D62" s="33" t="s">
        <v>2</v>
      </c>
      <c r="E62" s="39">
        <v>6</v>
      </c>
      <c r="F62" s="1">
        <v>3.34</v>
      </c>
      <c r="G62" s="23">
        <f t="shared" si="6"/>
        <v>3.3399999999999997E-3</v>
      </c>
      <c r="H62" s="1">
        <v>3.242</v>
      </c>
      <c r="I62" s="22">
        <f t="shared" si="1"/>
        <v>3.2420000000000001E-3</v>
      </c>
      <c r="J62" s="22">
        <f t="shared" si="2"/>
        <v>9.7999999999999563E-5</v>
      </c>
    </row>
    <row r="63" spans="1:10" ht="36" x14ac:dyDescent="0.25">
      <c r="A63" s="18"/>
      <c r="B63" s="27" t="s">
        <v>44</v>
      </c>
      <c r="C63" s="2" t="s">
        <v>209</v>
      </c>
      <c r="D63" s="33"/>
      <c r="E63" s="39">
        <v>6</v>
      </c>
      <c r="F63" s="1">
        <v>8</v>
      </c>
      <c r="G63" s="22">
        <f t="shared" si="6"/>
        <v>8.0000000000000002E-3</v>
      </c>
      <c r="H63" s="1">
        <v>8.1199999999999992</v>
      </c>
      <c r="I63" s="22">
        <f t="shared" si="1"/>
        <v>8.1199999999999987E-3</v>
      </c>
      <c r="J63" s="22">
        <f t="shared" si="2"/>
        <v>-1.1999999999999858E-4</v>
      </c>
    </row>
    <row r="64" spans="1:10" ht="24" x14ac:dyDescent="0.25">
      <c r="A64" s="18"/>
      <c r="B64" s="27" t="s">
        <v>105</v>
      </c>
      <c r="C64" s="2" t="s">
        <v>210</v>
      </c>
      <c r="D64" s="33" t="s">
        <v>2</v>
      </c>
      <c r="E64" s="39">
        <v>6</v>
      </c>
      <c r="F64" s="1">
        <v>7.2</v>
      </c>
      <c r="G64" s="23">
        <f t="shared" si="6"/>
        <v>7.1999999999999998E-3</v>
      </c>
      <c r="H64" s="1">
        <v>5.4269999999999996</v>
      </c>
      <c r="I64" s="22">
        <f t="shared" si="1"/>
        <v>5.4269999999999995E-3</v>
      </c>
      <c r="J64" s="23">
        <f t="shared" si="2"/>
        <v>1.7730000000000003E-3</v>
      </c>
    </row>
    <row r="65" spans="1:10" ht="24" x14ac:dyDescent="0.25">
      <c r="A65" s="18"/>
      <c r="B65" s="27" t="s">
        <v>9</v>
      </c>
      <c r="C65" s="2" t="s">
        <v>211</v>
      </c>
      <c r="D65" s="33"/>
      <c r="E65" s="39">
        <v>6</v>
      </c>
      <c r="F65" s="1">
        <v>2.153</v>
      </c>
      <c r="G65" s="24">
        <f t="shared" si="6"/>
        <v>2.153E-3</v>
      </c>
      <c r="H65" s="1">
        <v>1.9990000000000001</v>
      </c>
      <c r="I65" s="22">
        <f t="shared" si="1"/>
        <v>1.9989999999999999E-3</v>
      </c>
      <c r="J65" s="22">
        <f t="shared" si="2"/>
        <v>1.5400000000000006E-4</v>
      </c>
    </row>
    <row r="66" spans="1:10" ht="36" x14ac:dyDescent="0.25">
      <c r="A66" s="18"/>
      <c r="B66" s="27" t="s">
        <v>46</v>
      </c>
      <c r="C66" s="2" t="s">
        <v>212</v>
      </c>
      <c r="D66" s="33" t="s">
        <v>2</v>
      </c>
      <c r="E66" s="39">
        <v>6</v>
      </c>
      <c r="F66" s="1">
        <v>2.3380000000000001</v>
      </c>
      <c r="G66" s="22">
        <f t="shared" si="6"/>
        <v>2.3380000000000002E-3</v>
      </c>
      <c r="H66" s="1">
        <v>0.85699999999999998</v>
      </c>
      <c r="I66" s="22">
        <f t="shared" si="1"/>
        <v>8.5700000000000001E-4</v>
      </c>
      <c r="J66" s="22">
        <f t="shared" si="2"/>
        <v>1.4810000000000001E-3</v>
      </c>
    </row>
    <row r="67" spans="1:10" ht="24" x14ac:dyDescent="0.25">
      <c r="A67" s="18"/>
      <c r="B67" s="27" t="s">
        <v>47</v>
      </c>
      <c r="C67" s="2" t="s">
        <v>213</v>
      </c>
      <c r="D67" s="33" t="s">
        <v>2</v>
      </c>
      <c r="E67" s="39">
        <v>6</v>
      </c>
      <c r="F67" s="1">
        <v>5</v>
      </c>
      <c r="G67" s="23">
        <f t="shared" si="6"/>
        <v>5.0000000000000001E-3</v>
      </c>
      <c r="H67" s="1">
        <v>12.186999999999999</v>
      </c>
      <c r="I67" s="22">
        <f t="shared" si="1"/>
        <v>1.2187E-2</v>
      </c>
      <c r="J67" s="22">
        <f t="shared" si="2"/>
        <v>-7.1869999999999998E-3</v>
      </c>
    </row>
    <row r="68" spans="1:10" ht="36" x14ac:dyDescent="0.25">
      <c r="A68" s="18"/>
      <c r="B68" s="27" t="s">
        <v>48</v>
      </c>
      <c r="C68" s="2" t="s">
        <v>214</v>
      </c>
      <c r="D68" s="33" t="s">
        <v>2</v>
      </c>
      <c r="E68" s="39">
        <v>6</v>
      </c>
      <c r="F68" s="1">
        <v>2.1</v>
      </c>
      <c r="G68" s="22">
        <f t="shared" si="6"/>
        <v>2.1000000000000003E-3</v>
      </c>
      <c r="H68" s="1">
        <v>1.357</v>
      </c>
      <c r="I68" s="22">
        <f t="shared" si="1"/>
        <v>1.3569999999999999E-3</v>
      </c>
      <c r="J68" s="22">
        <f t="shared" si="2"/>
        <v>7.4300000000000039E-4</v>
      </c>
    </row>
    <row r="69" spans="1:10" ht="24" x14ac:dyDescent="0.25">
      <c r="A69" s="18"/>
      <c r="B69" s="27" t="s">
        <v>50</v>
      </c>
      <c r="C69" s="2" t="s">
        <v>177</v>
      </c>
      <c r="D69" s="33" t="s">
        <v>2</v>
      </c>
      <c r="E69" s="39">
        <v>6</v>
      </c>
      <c r="F69" s="1">
        <v>7.9</v>
      </c>
      <c r="G69" s="22">
        <f t="shared" si="6"/>
        <v>7.9000000000000008E-3</v>
      </c>
      <c r="H69" s="1">
        <v>5.7670000000000003</v>
      </c>
      <c r="I69" s="22">
        <f t="shared" si="1"/>
        <v>5.7670000000000004E-3</v>
      </c>
      <c r="J69" s="22">
        <f t="shared" si="2"/>
        <v>2.1330000000000003E-3</v>
      </c>
    </row>
    <row r="70" spans="1:10" ht="24" x14ac:dyDescent="0.25">
      <c r="A70" s="18"/>
      <c r="B70" s="27" t="s">
        <v>53</v>
      </c>
      <c r="C70" s="2" t="s">
        <v>215</v>
      </c>
      <c r="D70" s="33" t="s">
        <v>2</v>
      </c>
      <c r="E70" s="39">
        <v>6</v>
      </c>
      <c r="F70" s="1">
        <v>3</v>
      </c>
      <c r="G70" s="22">
        <f t="shared" si="6"/>
        <v>3.0000000000000001E-3</v>
      </c>
      <c r="H70" s="1">
        <v>3.2309999999999999</v>
      </c>
      <c r="I70" s="22">
        <f t="shared" si="1"/>
        <v>3.2309999999999999E-3</v>
      </c>
      <c r="J70" s="22">
        <f t="shared" si="2"/>
        <v>-2.3099999999999987E-4</v>
      </c>
    </row>
    <row r="71" spans="1:10" ht="25.5" x14ac:dyDescent="0.25">
      <c r="A71" s="18"/>
      <c r="B71" s="27" t="s">
        <v>274</v>
      </c>
      <c r="C71" s="2" t="s">
        <v>216</v>
      </c>
      <c r="D71" s="33" t="s">
        <v>2</v>
      </c>
      <c r="E71" s="39">
        <v>6</v>
      </c>
      <c r="F71" s="1">
        <v>5</v>
      </c>
      <c r="G71" s="23">
        <f t="shared" si="6"/>
        <v>5.0000000000000001E-3</v>
      </c>
      <c r="H71" s="1">
        <v>5.5</v>
      </c>
      <c r="I71" s="22">
        <f t="shared" si="1"/>
        <v>5.4999999999999997E-3</v>
      </c>
      <c r="J71" s="22">
        <f t="shared" si="2"/>
        <v>-4.9999999999999958E-4</v>
      </c>
    </row>
    <row r="72" spans="1:10" ht="24" x14ac:dyDescent="0.25">
      <c r="A72" s="18"/>
      <c r="B72" s="27" t="s">
        <v>54</v>
      </c>
      <c r="C72" s="2" t="s">
        <v>217</v>
      </c>
      <c r="D72" s="33" t="s">
        <v>2</v>
      </c>
      <c r="E72" s="39">
        <v>6</v>
      </c>
      <c r="F72" s="1">
        <v>7.4530000000000003</v>
      </c>
      <c r="G72" s="22">
        <f t="shared" si="6"/>
        <v>7.4530000000000004E-3</v>
      </c>
      <c r="H72" s="1">
        <v>11.423999999999999</v>
      </c>
      <c r="I72" s="22">
        <f t="shared" si="1"/>
        <v>1.1424E-2</v>
      </c>
      <c r="J72" s="22">
        <f t="shared" si="2"/>
        <v>-3.9709999999999997E-3</v>
      </c>
    </row>
    <row r="73" spans="1:10" ht="24" x14ac:dyDescent="0.25">
      <c r="A73" s="18"/>
      <c r="B73" s="27" t="s">
        <v>55</v>
      </c>
      <c r="C73" s="2" t="s">
        <v>218</v>
      </c>
      <c r="D73" s="33" t="s">
        <v>2</v>
      </c>
      <c r="E73" s="39">
        <v>6</v>
      </c>
      <c r="F73" s="1">
        <v>3.3</v>
      </c>
      <c r="G73" s="22">
        <f t="shared" si="6"/>
        <v>3.3E-3</v>
      </c>
      <c r="H73" s="1">
        <v>3.024</v>
      </c>
      <c r="I73" s="22">
        <f t="shared" si="1"/>
        <v>3.0240000000000002E-3</v>
      </c>
      <c r="J73" s="22">
        <f t="shared" si="2"/>
        <v>2.7599999999999977E-4</v>
      </c>
    </row>
    <row r="74" spans="1:10" ht="36" x14ac:dyDescent="0.25">
      <c r="A74" s="18"/>
      <c r="B74" s="27" t="s">
        <v>12</v>
      </c>
      <c r="C74" s="2" t="s">
        <v>219</v>
      </c>
      <c r="D74" s="33" t="s">
        <v>2</v>
      </c>
      <c r="E74" s="39">
        <v>6</v>
      </c>
      <c r="F74" s="1">
        <v>0.182</v>
      </c>
      <c r="G74" s="22">
        <f t="shared" si="6"/>
        <v>1.8200000000000001E-4</v>
      </c>
      <c r="H74" s="1">
        <v>0.152</v>
      </c>
      <c r="I74" s="22">
        <f t="shared" si="1"/>
        <v>1.5200000000000001E-4</v>
      </c>
      <c r="J74" s="23">
        <f t="shared" si="2"/>
        <v>2.9999999999999997E-5</v>
      </c>
    </row>
    <row r="75" spans="1:10" ht="24" x14ac:dyDescent="0.25">
      <c r="A75" s="18"/>
      <c r="B75" s="27" t="s">
        <v>59</v>
      </c>
      <c r="C75" s="2" t="s">
        <v>220</v>
      </c>
      <c r="D75" s="34"/>
      <c r="E75" s="39">
        <v>6</v>
      </c>
      <c r="F75" s="1">
        <v>15</v>
      </c>
      <c r="G75" s="22">
        <f t="shared" si="6"/>
        <v>1.4999999999999999E-2</v>
      </c>
      <c r="H75" s="1">
        <v>13.943</v>
      </c>
      <c r="I75" s="22">
        <f t="shared" si="1"/>
        <v>1.3942999999999999E-2</v>
      </c>
      <c r="J75" s="22">
        <f t="shared" si="2"/>
        <v>1.0570000000000006E-3</v>
      </c>
    </row>
    <row r="76" spans="1:10" ht="24" x14ac:dyDescent="0.25">
      <c r="A76" s="18"/>
      <c r="B76" s="27" t="s">
        <v>60</v>
      </c>
      <c r="C76" s="2" t="s">
        <v>221</v>
      </c>
      <c r="D76" s="33" t="s">
        <v>2</v>
      </c>
      <c r="E76" s="39">
        <v>6</v>
      </c>
      <c r="F76" s="1">
        <v>2.1</v>
      </c>
      <c r="G76" s="22">
        <f t="shared" si="6"/>
        <v>2.1000000000000003E-3</v>
      </c>
      <c r="H76" s="1">
        <v>2.0289999999999999</v>
      </c>
      <c r="I76" s="22">
        <f t="shared" si="1"/>
        <v>2.029E-3</v>
      </c>
      <c r="J76" s="22">
        <f t="shared" si="2"/>
        <v>7.1000000000000316E-5</v>
      </c>
    </row>
    <row r="77" spans="1:10" ht="24" x14ac:dyDescent="0.25">
      <c r="A77" s="18"/>
      <c r="B77" s="27" t="s">
        <v>61</v>
      </c>
      <c r="C77" s="2" t="s">
        <v>222</v>
      </c>
      <c r="D77" s="33" t="s">
        <v>2</v>
      </c>
      <c r="E77" s="39">
        <v>6</v>
      </c>
      <c r="F77" s="1">
        <v>2.6349999999999998</v>
      </c>
      <c r="G77" s="23">
        <f t="shared" si="6"/>
        <v>2.6349999999999998E-3</v>
      </c>
      <c r="H77" s="1">
        <v>2.383</v>
      </c>
      <c r="I77" s="22">
        <f t="shared" si="1"/>
        <v>2.3830000000000001E-3</v>
      </c>
      <c r="J77" s="22">
        <f t="shared" si="2"/>
        <v>2.5199999999999962E-4</v>
      </c>
    </row>
    <row r="78" spans="1:10" ht="24" x14ac:dyDescent="0.25">
      <c r="A78" s="18"/>
      <c r="B78" s="27" t="s">
        <v>62</v>
      </c>
      <c r="C78" s="2" t="s">
        <v>223</v>
      </c>
      <c r="D78" s="33" t="s">
        <v>2</v>
      </c>
      <c r="E78" s="39">
        <v>6</v>
      </c>
      <c r="F78" s="1">
        <v>3</v>
      </c>
      <c r="G78" s="22">
        <f t="shared" si="6"/>
        <v>3.0000000000000001E-3</v>
      </c>
      <c r="H78" s="1">
        <v>1.3</v>
      </c>
      <c r="I78" s="22">
        <f t="shared" si="1"/>
        <v>1.2999999999999999E-3</v>
      </c>
      <c r="J78" s="22">
        <f t="shared" si="2"/>
        <v>1.7000000000000001E-3</v>
      </c>
    </row>
    <row r="79" spans="1:10" ht="24" x14ac:dyDescent="0.25">
      <c r="A79" s="18"/>
      <c r="B79" s="27" t="s">
        <v>59</v>
      </c>
      <c r="C79" s="2" t="s">
        <v>224</v>
      </c>
      <c r="D79" s="33" t="s">
        <v>2</v>
      </c>
      <c r="E79" s="39">
        <v>6</v>
      </c>
      <c r="F79" s="1">
        <v>2</v>
      </c>
      <c r="G79" s="22">
        <f t="shared" si="6"/>
        <v>2E-3</v>
      </c>
      <c r="H79" s="1">
        <v>0</v>
      </c>
      <c r="I79" s="22">
        <f t="shared" si="1"/>
        <v>0</v>
      </c>
      <c r="J79" s="22">
        <f t="shared" si="2"/>
        <v>2E-3</v>
      </c>
    </row>
    <row r="80" spans="1:10" ht="28.9" customHeight="1" x14ac:dyDescent="0.25">
      <c r="A80" s="18"/>
      <c r="B80" s="27" t="s">
        <v>69</v>
      </c>
      <c r="C80" s="2" t="s">
        <v>225</v>
      </c>
      <c r="D80" s="33"/>
      <c r="E80" s="39">
        <v>6</v>
      </c>
      <c r="F80" s="1">
        <v>5.7249999999999996</v>
      </c>
      <c r="G80" s="22">
        <f t="shared" si="6"/>
        <v>5.7250000000000001E-3</v>
      </c>
      <c r="H80" s="1">
        <v>5.6150000000000002</v>
      </c>
      <c r="I80" s="22">
        <f t="shared" ref="I80:I143" si="8">H80/1000</f>
        <v>5.6150000000000002E-3</v>
      </c>
      <c r="J80" s="22">
        <f t="shared" ref="J80:J138" si="9">G80-I80</f>
        <v>1.0999999999999985E-4</v>
      </c>
    </row>
    <row r="81" spans="1:10" ht="36" x14ac:dyDescent="0.25">
      <c r="A81" s="18"/>
      <c r="B81" s="27" t="s">
        <v>70</v>
      </c>
      <c r="C81" s="2" t="s">
        <v>226</v>
      </c>
      <c r="D81" s="33" t="s">
        <v>2</v>
      </c>
      <c r="E81" s="39">
        <v>6</v>
      </c>
      <c r="F81" s="1">
        <v>2</v>
      </c>
      <c r="G81" s="23">
        <f t="shared" si="6"/>
        <v>2E-3</v>
      </c>
      <c r="H81" s="1">
        <v>1.893</v>
      </c>
      <c r="I81" s="22">
        <f t="shared" si="8"/>
        <v>1.8929999999999999E-3</v>
      </c>
      <c r="J81" s="22">
        <f t="shared" si="9"/>
        <v>1.0700000000000011E-4</v>
      </c>
    </row>
    <row r="82" spans="1:10" ht="36" x14ac:dyDescent="0.25">
      <c r="A82" s="18"/>
      <c r="B82" s="27" t="s">
        <v>73</v>
      </c>
      <c r="C82" s="2" t="s">
        <v>227</v>
      </c>
      <c r="D82" s="33" t="s">
        <v>2</v>
      </c>
      <c r="E82" s="39">
        <v>6</v>
      </c>
      <c r="F82" s="1">
        <v>12</v>
      </c>
      <c r="G82" s="22">
        <f t="shared" si="6"/>
        <v>1.2E-2</v>
      </c>
      <c r="H82" s="1">
        <v>11.262</v>
      </c>
      <c r="I82" s="22">
        <f t="shared" si="8"/>
        <v>1.1262000000000001E-2</v>
      </c>
      <c r="J82" s="22">
        <f t="shared" si="9"/>
        <v>7.3799999999999907E-4</v>
      </c>
    </row>
    <row r="83" spans="1:10" ht="35.25" customHeight="1" x14ac:dyDescent="0.25">
      <c r="A83" s="18"/>
      <c r="B83" s="27" t="s">
        <v>75</v>
      </c>
      <c r="C83" s="44" t="s">
        <v>228</v>
      </c>
      <c r="D83" s="33" t="s">
        <v>2</v>
      </c>
      <c r="E83" s="39">
        <v>6</v>
      </c>
      <c r="F83" s="1">
        <v>3</v>
      </c>
      <c r="G83" s="23">
        <f t="shared" ref="G83:G114" si="10">F83/1000</f>
        <v>3.0000000000000001E-3</v>
      </c>
      <c r="H83" s="1">
        <v>3.5819999999999999</v>
      </c>
      <c r="I83" s="22">
        <f t="shared" si="8"/>
        <v>3.5819999999999997E-3</v>
      </c>
      <c r="J83" s="22">
        <f t="shared" si="9"/>
        <v>-5.8199999999999962E-4</v>
      </c>
    </row>
    <row r="84" spans="1:10" ht="24" x14ac:dyDescent="0.25">
      <c r="A84" s="18"/>
      <c r="B84" s="27" t="s">
        <v>76</v>
      </c>
      <c r="C84" s="2" t="s">
        <v>229</v>
      </c>
      <c r="D84" s="33" t="s">
        <v>2</v>
      </c>
      <c r="E84" s="39">
        <v>6</v>
      </c>
      <c r="F84" s="1">
        <v>6</v>
      </c>
      <c r="G84" s="22">
        <f t="shared" si="10"/>
        <v>6.0000000000000001E-3</v>
      </c>
      <c r="H84" s="1">
        <v>2.5179999999999998</v>
      </c>
      <c r="I84" s="22">
        <f t="shared" si="8"/>
        <v>2.5179999999999998E-3</v>
      </c>
      <c r="J84" s="22">
        <f t="shared" si="9"/>
        <v>3.4820000000000003E-3</v>
      </c>
    </row>
    <row r="85" spans="1:10" ht="36" x14ac:dyDescent="0.25">
      <c r="A85" s="18"/>
      <c r="B85" s="27" t="s">
        <v>84</v>
      </c>
      <c r="C85" s="2" t="s">
        <v>230</v>
      </c>
      <c r="D85" s="33" t="s">
        <v>2</v>
      </c>
      <c r="E85" s="39">
        <v>6</v>
      </c>
      <c r="F85" s="1">
        <v>3.5</v>
      </c>
      <c r="G85" s="22">
        <f t="shared" si="10"/>
        <v>3.5000000000000001E-3</v>
      </c>
      <c r="H85" s="1">
        <v>2.6150000000000002</v>
      </c>
      <c r="I85" s="22">
        <f t="shared" si="8"/>
        <v>2.6150000000000001E-3</v>
      </c>
      <c r="J85" s="22">
        <f t="shared" si="9"/>
        <v>8.8499999999999994E-4</v>
      </c>
    </row>
    <row r="86" spans="1:10" ht="24" x14ac:dyDescent="0.25">
      <c r="A86" s="18"/>
      <c r="B86" s="27" t="s">
        <v>86</v>
      </c>
      <c r="C86" s="2" t="s">
        <v>231</v>
      </c>
      <c r="D86" s="33" t="s">
        <v>2</v>
      </c>
      <c r="E86" s="39">
        <v>6</v>
      </c>
      <c r="F86" s="1">
        <v>1.81</v>
      </c>
      <c r="G86" s="22">
        <f t="shared" si="10"/>
        <v>1.81E-3</v>
      </c>
      <c r="H86" s="1">
        <v>2.1389999999999998</v>
      </c>
      <c r="I86" s="22">
        <f t="shared" si="8"/>
        <v>2.1389999999999998E-3</v>
      </c>
      <c r="J86" s="22">
        <f t="shared" si="9"/>
        <v>-3.2899999999999987E-4</v>
      </c>
    </row>
    <row r="87" spans="1:10" ht="36" x14ac:dyDescent="0.25">
      <c r="A87" s="18"/>
      <c r="B87" s="27" t="s">
        <v>57</v>
      </c>
      <c r="C87" s="2" t="s">
        <v>232</v>
      </c>
      <c r="D87" s="33" t="s">
        <v>2</v>
      </c>
      <c r="E87" s="39">
        <v>6</v>
      </c>
      <c r="F87" s="1">
        <v>4.5</v>
      </c>
      <c r="G87" s="24">
        <f t="shared" si="10"/>
        <v>4.4999999999999997E-3</v>
      </c>
      <c r="H87" s="1">
        <v>3.6949999999999998</v>
      </c>
      <c r="I87" s="22">
        <f t="shared" si="8"/>
        <v>3.6949999999999999E-3</v>
      </c>
      <c r="J87" s="22">
        <f t="shared" si="9"/>
        <v>8.0499999999999973E-4</v>
      </c>
    </row>
    <row r="88" spans="1:10" ht="24" x14ac:dyDescent="0.25">
      <c r="A88" s="18"/>
      <c r="B88" s="27" t="s">
        <v>42</v>
      </c>
      <c r="C88" s="2" t="s">
        <v>233</v>
      </c>
      <c r="D88" s="33" t="s">
        <v>2</v>
      </c>
      <c r="E88" s="39">
        <v>6</v>
      </c>
      <c r="F88" s="1">
        <v>1.851</v>
      </c>
      <c r="G88" s="22">
        <f t="shared" si="10"/>
        <v>1.851E-3</v>
      </c>
      <c r="H88" s="1">
        <v>4.9189999999999996</v>
      </c>
      <c r="I88" s="22">
        <f t="shared" si="8"/>
        <v>4.9189999999999998E-3</v>
      </c>
      <c r="J88" s="22">
        <f t="shared" si="9"/>
        <v>-3.0679999999999995E-3</v>
      </c>
    </row>
    <row r="89" spans="1:10" ht="24" x14ac:dyDescent="0.25">
      <c r="A89" s="18"/>
      <c r="B89" s="27" t="s">
        <v>87</v>
      </c>
      <c r="C89" s="2" t="s">
        <v>234</v>
      </c>
      <c r="D89" s="33" t="s">
        <v>2</v>
      </c>
      <c r="E89" s="39">
        <v>6</v>
      </c>
      <c r="F89" s="1">
        <v>3.1</v>
      </c>
      <c r="G89" s="22">
        <f t="shared" si="10"/>
        <v>3.0999999999999999E-3</v>
      </c>
      <c r="H89" s="1">
        <v>2.698</v>
      </c>
      <c r="I89" s="22">
        <f t="shared" si="8"/>
        <v>2.6979999999999999E-3</v>
      </c>
      <c r="J89" s="22">
        <f t="shared" si="9"/>
        <v>4.0200000000000001E-4</v>
      </c>
    </row>
    <row r="90" spans="1:10" ht="36" x14ac:dyDescent="0.25">
      <c r="A90" s="18"/>
      <c r="B90" s="27" t="s">
        <v>84</v>
      </c>
      <c r="C90" s="2" t="s">
        <v>235</v>
      </c>
      <c r="D90" s="33" t="s">
        <v>2</v>
      </c>
      <c r="E90" s="39">
        <v>6</v>
      </c>
      <c r="F90" s="1">
        <v>6.8440000000000003</v>
      </c>
      <c r="G90" s="22">
        <f t="shared" si="10"/>
        <v>6.8440000000000003E-3</v>
      </c>
      <c r="H90" s="1">
        <v>7.8440000000000003</v>
      </c>
      <c r="I90" s="22">
        <f t="shared" si="8"/>
        <v>7.8440000000000003E-3</v>
      </c>
      <c r="J90" s="22">
        <f t="shared" si="9"/>
        <v>-1E-3</v>
      </c>
    </row>
    <row r="91" spans="1:10" ht="24" x14ac:dyDescent="0.25">
      <c r="A91" s="18"/>
      <c r="B91" s="27" t="s">
        <v>88</v>
      </c>
      <c r="C91" s="2" t="s">
        <v>236</v>
      </c>
      <c r="D91" s="33" t="s">
        <v>2</v>
      </c>
      <c r="E91" s="39">
        <v>6</v>
      </c>
      <c r="F91" s="1">
        <v>17.997</v>
      </c>
      <c r="G91" s="22">
        <f t="shared" si="10"/>
        <v>1.7996999999999999E-2</v>
      </c>
      <c r="H91" s="1">
        <v>27.318000000000001</v>
      </c>
      <c r="I91" s="22">
        <f t="shared" si="8"/>
        <v>2.7318000000000002E-2</v>
      </c>
      <c r="J91" s="22">
        <f t="shared" si="9"/>
        <v>-9.3210000000000029E-3</v>
      </c>
    </row>
    <row r="92" spans="1:10" ht="24" x14ac:dyDescent="0.25">
      <c r="A92" s="18"/>
      <c r="B92" s="27" t="s">
        <v>89</v>
      </c>
      <c r="C92" s="2" t="s">
        <v>237</v>
      </c>
      <c r="D92" s="33" t="s">
        <v>2</v>
      </c>
      <c r="E92" s="39">
        <v>6</v>
      </c>
      <c r="F92" s="1">
        <v>9.2080000000000002</v>
      </c>
      <c r="G92" s="22">
        <f t="shared" si="10"/>
        <v>9.2080000000000009E-3</v>
      </c>
      <c r="H92" s="1">
        <v>10.316000000000001</v>
      </c>
      <c r="I92" s="22">
        <f t="shared" si="8"/>
        <v>1.0316000000000001E-2</v>
      </c>
      <c r="J92" s="22">
        <f t="shared" si="9"/>
        <v>-1.1079999999999996E-3</v>
      </c>
    </row>
    <row r="93" spans="1:10" ht="24" x14ac:dyDescent="0.25">
      <c r="A93" s="18"/>
      <c r="B93" s="27" t="s">
        <v>90</v>
      </c>
      <c r="C93" s="2" t="s">
        <v>238</v>
      </c>
      <c r="D93" s="33" t="s">
        <v>2</v>
      </c>
      <c r="E93" s="39">
        <v>6</v>
      </c>
      <c r="F93" s="1">
        <v>4</v>
      </c>
      <c r="G93" s="22">
        <f t="shared" si="10"/>
        <v>4.0000000000000001E-3</v>
      </c>
      <c r="H93" s="1">
        <v>3.4940000000000002</v>
      </c>
      <c r="I93" s="22">
        <f t="shared" si="8"/>
        <v>3.4940000000000001E-3</v>
      </c>
      <c r="J93" s="22">
        <f t="shared" si="9"/>
        <v>5.0599999999999994E-4</v>
      </c>
    </row>
    <row r="94" spans="1:10" ht="36" x14ac:dyDescent="0.25">
      <c r="A94" s="18"/>
      <c r="B94" s="27" t="s">
        <v>93</v>
      </c>
      <c r="C94" s="2" t="s">
        <v>239</v>
      </c>
      <c r="D94" s="33" t="s">
        <v>2</v>
      </c>
      <c r="E94" s="39">
        <v>6</v>
      </c>
      <c r="F94" s="1">
        <v>7.1</v>
      </c>
      <c r="G94" s="24">
        <f t="shared" si="10"/>
        <v>7.0999999999999995E-3</v>
      </c>
      <c r="H94" s="1">
        <v>4.6399999999999997</v>
      </c>
      <c r="I94" s="22">
        <f t="shared" si="8"/>
        <v>4.64E-3</v>
      </c>
      <c r="J94" s="22">
        <f t="shared" si="9"/>
        <v>2.4599999999999995E-3</v>
      </c>
    </row>
    <row r="95" spans="1:10" ht="24" x14ac:dyDescent="0.25">
      <c r="A95" s="18"/>
      <c r="B95" s="27" t="s">
        <v>95</v>
      </c>
      <c r="C95" s="2" t="s">
        <v>240</v>
      </c>
      <c r="D95" s="33"/>
      <c r="E95" s="39">
        <v>6</v>
      </c>
      <c r="F95" s="1">
        <v>8.4939999999999998</v>
      </c>
      <c r="G95" s="22">
        <f t="shared" si="10"/>
        <v>8.4939999999999998E-3</v>
      </c>
      <c r="H95" s="1">
        <v>8.7620000000000005</v>
      </c>
      <c r="I95" s="22">
        <f t="shared" si="8"/>
        <v>8.7620000000000007E-3</v>
      </c>
      <c r="J95" s="22">
        <f t="shared" si="9"/>
        <v>-2.6800000000000088E-4</v>
      </c>
    </row>
    <row r="96" spans="1:10" ht="24" x14ac:dyDescent="0.25">
      <c r="A96" s="18"/>
      <c r="B96" s="27" t="s">
        <v>97</v>
      </c>
      <c r="C96" s="2" t="s">
        <v>241</v>
      </c>
      <c r="D96" s="33" t="s">
        <v>2</v>
      </c>
      <c r="E96" s="39">
        <v>6</v>
      </c>
      <c r="F96" s="1">
        <v>4.9000000000000004</v>
      </c>
      <c r="G96" s="22">
        <f t="shared" si="10"/>
        <v>4.9000000000000007E-3</v>
      </c>
      <c r="H96" s="1">
        <v>5.7939999999999996</v>
      </c>
      <c r="I96" s="22">
        <f t="shared" si="8"/>
        <v>5.7939999999999997E-3</v>
      </c>
      <c r="J96" s="23">
        <f t="shared" si="9"/>
        <v>-8.9399999999999896E-4</v>
      </c>
    </row>
    <row r="97" spans="1:10" ht="36" x14ac:dyDescent="0.25">
      <c r="A97" s="18"/>
      <c r="B97" s="27" t="s">
        <v>99</v>
      </c>
      <c r="C97" s="2" t="s">
        <v>242</v>
      </c>
      <c r="D97" s="33" t="s">
        <v>2</v>
      </c>
      <c r="E97" s="39">
        <v>6</v>
      </c>
      <c r="F97" s="1">
        <v>5</v>
      </c>
      <c r="G97" s="23">
        <f t="shared" si="10"/>
        <v>5.0000000000000001E-3</v>
      </c>
      <c r="H97" s="1">
        <v>2.63</v>
      </c>
      <c r="I97" s="22">
        <f t="shared" si="8"/>
        <v>2.63E-3</v>
      </c>
      <c r="J97" s="22">
        <f t="shared" si="9"/>
        <v>2.3700000000000001E-3</v>
      </c>
    </row>
    <row r="98" spans="1:10" ht="24" x14ac:dyDescent="0.25">
      <c r="A98" s="18"/>
      <c r="B98" s="27" t="s">
        <v>15</v>
      </c>
      <c r="C98" s="2" t="s">
        <v>243</v>
      </c>
      <c r="D98" s="33" t="s">
        <v>2</v>
      </c>
      <c r="E98" s="39">
        <v>6</v>
      </c>
      <c r="F98" s="1">
        <v>0.68500000000000005</v>
      </c>
      <c r="G98" s="22">
        <f t="shared" si="10"/>
        <v>6.8500000000000006E-4</v>
      </c>
      <c r="H98" s="1">
        <v>0</v>
      </c>
      <c r="I98" s="22">
        <f t="shared" si="8"/>
        <v>0</v>
      </c>
      <c r="J98" s="22">
        <f t="shared" si="9"/>
        <v>6.8500000000000006E-4</v>
      </c>
    </row>
    <row r="99" spans="1:10" ht="24" x14ac:dyDescent="0.25">
      <c r="A99" s="18"/>
      <c r="B99" s="27" t="s">
        <v>105</v>
      </c>
      <c r="C99" s="2" t="s">
        <v>244</v>
      </c>
      <c r="D99" s="33" t="s">
        <v>2</v>
      </c>
      <c r="E99" s="39">
        <v>6</v>
      </c>
      <c r="F99" s="1">
        <v>7.4109999999999996</v>
      </c>
      <c r="G99" s="22">
        <f t="shared" si="10"/>
        <v>7.4109999999999992E-3</v>
      </c>
      <c r="H99" s="1">
        <v>4.0910000000000002</v>
      </c>
      <c r="I99" s="22">
        <f t="shared" si="8"/>
        <v>4.091E-3</v>
      </c>
      <c r="J99" s="22">
        <f t="shared" si="9"/>
        <v>3.3199999999999992E-3</v>
      </c>
    </row>
    <row r="100" spans="1:10" ht="36" x14ac:dyDescent="0.25">
      <c r="A100" s="18"/>
      <c r="B100" s="27" t="s">
        <v>145</v>
      </c>
      <c r="C100" s="2" t="s">
        <v>245</v>
      </c>
      <c r="D100" s="33" t="s">
        <v>2</v>
      </c>
      <c r="E100" s="39">
        <v>6</v>
      </c>
      <c r="F100" s="1">
        <v>3</v>
      </c>
      <c r="G100" s="22">
        <f t="shared" si="10"/>
        <v>3.0000000000000001E-3</v>
      </c>
      <c r="H100" s="1">
        <v>2.9980000000000002</v>
      </c>
      <c r="I100" s="22">
        <f t="shared" si="8"/>
        <v>2.9980000000000002E-3</v>
      </c>
      <c r="J100" s="22">
        <f t="shared" si="9"/>
        <v>1.9999999999998318E-6</v>
      </c>
    </row>
    <row r="101" spans="1:10" ht="19.7" customHeight="1" x14ac:dyDescent="0.25">
      <c r="A101" s="18"/>
      <c r="B101" s="27" t="s">
        <v>111</v>
      </c>
      <c r="C101" s="2" t="s">
        <v>246</v>
      </c>
      <c r="D101" s="33" t="s">
        <v>2</v>
      </c>
      <c r="E101" s="39">
        <v>6</v>
      </c>
      <c r="F101" s="1">
        <v>6.5</v>
      </c>
      <c r="G101" s="24">
        <f t="shared" si="10"/>
        <v>6.4999999999999997E-3</v>
      </c>
      <c r="H101" s="1">
        <v>7.9569999999999999</v>
      </c>
      <c r="I101" s="22">
        <f t="shared" si="8"/>
        <v>7.9570000000000005E-3</v>
      </c>
      <c r="J101" s="22">
        <f t="shared" si="9"/>
        <v>-1.4570000000000008E-3</v>
      </c>
    </row>
    <row r="102" spans="1:10" ht="24" x14ac:dyDescent="0.25">
      <c r="A102" s="18"/>
      <c r="B102" s="27" t="s">
        <v>112</v>
      </c>
      <c r="C102" s="2" t="s">
        <v>247</v>
      </c>
      <c r="D102" s="33" t="s">
        <v>2</v>
      </c>
      <c r="E102" s="39">
        <v>6</v>
      </c>
      <c r="F102" s="1">
        <v>2.6</v>
      </c>
      <c r="G102" s="22">
        <f t="shared" si="10"/>
        <v>2.5999999999999999E-3</v>
      </c>
      <c r="H102" s="1">
        <v>2.0619999999999998</v>
      </c>
      <c r="I102" s="22">
        <f t="shared" si="8"/>
        <v>2.062E-3</v>
      </c>
      <c r="J102" s="22">
        <f t="shared" si="9"/>
        <v>5.3799999999999985E-4</v>
      </c>
    </row>
    <row r="103" spans="1:10" ht="43.5" customHeight="1" x14ac:dyDescent="0.25">
      <c r="A103" s="18"/>
      <c r="B103" s="27" t="s">
        <v>113</v>
      </c>
      <c r="C103" s="2" t="s">
        <v>248</v>
      </c>
      <c r="D103" s="33" t="s">
        <v>2</v>
      </c>
      <c r="E103" s="39">
        <v>6</v>
      </c>
      <c r="F103" s="1">
        <v>6.9</v>
      </c>
      <c r="G103" s="24">
        <f t="shared" si="10"/>
        <v>6.9000000000000008E-3</v>
      </c>
      <c r="H103" s="1">
        <v>6.2539999999999996</v>
      </c>
      <c r="I103" s="22">
        <f t="shared" si="8"/>
        <v>6.2539999999999991E-3</v>
      </c>
      <c r="J103" s="22">
        <f t="shared" si="9"/>
        <v>6.4600000000000161E-4</v>
      </c>
    </row>
    <row r="104" spans="1:10" ht="34.5" customHeight="1" x14ac:dyDescent="0.25">
      <c r="A104" s="18"/>
      <c r="B104" s="27" t="s">
        <v>114</v>
      </c>
      <c r="C104" s="2" t="s">
        <v>249</v>
      </c>
      <c r="D104" s="33"/>
      <c r="E104" s="39">
        <v>6</v>
      </c>
      <c r="F104" s="1">
        <v>2.5</v>
      </c>
      <c r="G104" s="22">
        <f t="shared" si="10"/>
        <v>2.5000000000000001E-3</v>
      </c>
      <c r="H104" s="1">
        <v>3.597</v>
      </c>
      <c r="I104" s="22">
        <f t="shared" si="8"/>
        <v>3.5969999999999999E-3</v>
      </c>
      <c r="J104" s="22">
        <f t="shared" si="9"/>
        <v>-1.0969999999999999E-3</v>
      </c>
    </row>
    <row r="105" spans="1:10" ht="24" x14ac:dyDescent="0.25">
      <c r="A105" s="18"/>
      <c r="B105" s="27" t="s">
        <v>116</v>
      </c>
      <c r="C105" s="2" t="s">
        <v>250</v>
      </c>
      <c r="D105" s="33" t="s">
        <v>2</v>
      </c>
      <c r="E105" s="39">
        <v>6</v>
      </c>
      <c r="F105" s="1">
        <v>1.9</v>
      </c>
      <c r="G105" s="22">
        <f t="shared" si="10"/>
        <v>1.9E-3</v>
      </c>
      <c r="H105" s="1">
        <v>1.85</v>
      </c>
      <c r="I105" s="22">
        <f t="shared" si="8"/>
        <v>1.8500000000000001E-3</v>
      </c>
      <c r="J105" s="22">
        <f t="shared" si="9"/>
        <v>4.9999999999999914E-5</v>
      </c>
    </row>
    <row r="106" spans="1:10" ht="23.85" customHeight="1" x14ac:dyDescent="0.25">
      <c r="A106" s="18"/>
      <c r="B106" s="27" t="s">
        <v>118</v>
      </c>
      <c r="C106" s="2" t="s">
        <v>251</v>
      </c>
      <c r="D106" s="35"/>
      <c r="E106" s="39">
        <v>6</v>
      </c>
      <c r="F106" s="1">
        <v>11.003</v>
      </c>
      <c r="G106" s="22">
        <f t="shared" si="10"/>
        <v>1.1003000000000001E-2</v>
      </c>
      <c r="H106" s="1">
        <v>11.09</v>
      </c>
      <c r="I106" s="22">
        <f t="shared" si="8"/>
        <v>1.1089999999999999E-2</v>
      </c>
      <c r="J106" s="22">
        <f t="shared" si="9"/>
        <v>-8.6999999999998537E-5</v>
      </c>
    </row>
    <row r="107" spans="1:10" ht="36.4" customHeight="1" x14ac:dyDescent="0.25">
      <c r="A107" s="18"/>
      <c r="B107" s="27" t="s">
        <v>45</v>
      </c>
      <c r="C107" s="2" t="s">
        <v>252</v>
      </c>
      <c r="D107" s="33" t="s">
        <v>2</v>
      </c>
      <c r="E107" s="39">
        <v>6</v>
      </c>
      <c r="F107" s="1">
        <v>1.5</v>
      </c>
      <c r="G107" s="22">
        <f t="shared" si="10"/>
        <v>1.5E-3</v>
      </c>
      <c r="H107" s="1">
        <v>0.316</v>
      </c>
      <c r="I107" s="22">
        <f t="shared" si="8"/>
        <v>3.1599999999999998E-4</v>
      </c>
      <c r="J107" s="22">
        <f t="shared" si="9"/>
        <v>1.1840000000000002E-3</v>
      </c>
    </row>
    <row r="108" spans="1:10" ht="36" x14ac:dyDescent="0.25">
      <c r="A108" s="18"/>
      <c r="B108" s="27" t="s">
        <v>121</v>
      </c>
      <c r="C108" s="2" t="s">
        <v>253</v>
      </c>
      <c r="D108" s="33" t="s">
        <v>2</v>
      </c>
      <c r="E108" s="39">
        <v>6</v>
      </c>
      <c r="F108" s="1">
        <v>9</v>
      </c>
      <c r="G108" s="22">
        <f t="shared" si="10"/>
        <v>8.9999999999999993E-3</v>
      </c>
      <c r="H108" s="1">
        <v>10.808</v>
      </c>
      <c r="I108" s="22">
        <f t="shared" si="8"/>
        <v>1.0808E-2</v>
      </c>
      <c r="J108" s="22">
        <f t="shared" si="9"/>
        <v>-1.8080000000000006E-3</v>
      </c>
    </row>
    <row r="109" spans="1:10" ht="36" x14ac:dyDescent="0.25">
      <c r="A109" s="18"/>
      <c r="B109" s="27" t="s">
        <v>22</v>
      </c>
      <c r="C109" s="2" t="s">
        <v>254</v>
      </c>
      <c r="D109" s="33" t="s">
        <v>2</v>
      </c>
      <c r="E109" s="39">
        <v>6</v>
      </c>
      <c r="F109" s="1">
        <v>0.38</v>
      </c>
      <c r="G109" s="22">
        <f t="shared" si="10"/>
        <v>3.8000000000000002E-4</v>
      </c>
      <c r="H109" s="1">
        <v>0.38</v>
      </c>
      <c r="I109" s="22">
        <f t="shared" si="8"/>
        <v>3.8000000000000002E-4</v>
      </c>
      <c r="J109" s="22">
        <f t="shared" si="9"/>
        <v>0</v>
      </c>
    </row>
    <row r="110" spans="1:10" ht="36" x14ac:dyDescent="0.25">
      <c r="A110" s="18"/>
      <c r="B110" s="27" t="s">
        <v>22</v>
      </c>
      <c r="C110" s="2" t="s">
        <v>255</v>
      </c>
      <c r="D110" s="33" t="s">
        <v>2</v>
      </c>
      <c r="E110" s="39">
        <v>6</v>
      </c>
      <c r="F110" s="1">
        <v>6.62</v>
      </c>
      <c r="G110" s="24">
        <f t="shared" si="10"/>
        <v>6.62E-3</v>
      </c>
      <c r="H110" s="1">
        <v>0.92900000000000005</v>
      </c>
      <c r="I110" s="22">
        <f t="shared" si="8"/>
        <v>9.2900000000000003E-4</v>
      </c>
      <c r="J110" s="23">
        <f t="shared" si="9"/>
        <v>5.6909999999999999E-3</v>
      </c>
    </row>
    <row r="111" spans="1:10" ht="48" x14ac:dyDescent="0.25">
      <c r="A111" s="18"/>
      <c r="B111" s="27" t="s">
        <v>146</v>
      </c>
      <c r="C111" s="2" t="s">
        <v>256</v>
      </c>
      <c r="D111" s="33" t="s">
        <v>2</v>
      </c>
      <c r="E111" s="39">
        <v>6</v>
      </c>
      <c r="F111" s="1">
        <v>4.4000000000000004</v>
      </c>
      <c r="G111" s="22">
        <f t="shared" si="10"/>
        <v>4.4000000000000003E-3</v>
      </c>
      <c r="H111" s="1">
        <v>0</v>
      </c>
      <c r="I111" s="22">
        <f t="shared" si="8"/>
        <v>0</v>
      </c>
      <c r="J111" s="22">
        <f t="shared" si="9"/>
        <v>4.4000000000000003E-3</v>
      </c>
    </row>
    <row r="112" spans="1:10" ht="24" x14ac:dyDescent="0.25">
      <c r="A112" s="18"/>
      <c r="B112" s="27" t="s">
        <v>275</v>
      </c>
      <c r="C112" s="2" t="s">
        <v>172</v>
      </c>
      <c r="D112" s="33" t="s">
        <v>2</v>
      </c>
      <c r="E112" s="39">
        <v>6</v>
      </c>
      <c r="F112" s="1">
        <v>5.2229999999999999</v>
      </c>
      <c r="G112" s="24">
        <f t="shared" si="10"/>
        <v>5.2230000000000002E-3</v>
      </c>
      <c r="H112" s="1">
        <v>9.69</v>
      </c>
      <c r="I112" s="22">
        <f t="shared" si="8"/>
        <v>9.689999999999999E-3</v>
      </c>
      <c r="J112" s="22">
        <f t="shared" si="9"/>
        <v>-4.4669999999999987E-3</v>
      </c>
    </row>
    <row r="113" spans="1:10" ht="36" x14ac:dyDescent="0.25">
      <c r="A113" s="18"/>
      <c r="B113" s="27" t="s">
        <v>71</v>
      </c>
      <c r="C113" s="2" t="s">
        <v>257</v>
      </c>
      <c r="D113" s="33" t="s">
        <v>2</v>
      </c>
      <c r="E113" s="39">
        <v>6</v>
      </c>
      <c r="F113" s="1">
        <v>2</v>
      </c>
      <c r="G113" s="22">
        <f t="shared" si="10"/>
        <v>2E-3</v>
      </c>
      <c r="H113" s="1">
        <v>1.8939999999999999</v>
      </c>
      <c r="I113" s="22">
        <f t="shared" si="8"/>
        <v>1.8939999999999999E-3</v>
      </c>
      <c r="J113" s="22">
        <f t="shared" si="9"/>
        <v>1.0600000000000019E-4</v>
      </c>
    </row>
    <row r="114" spans="1:10" ht="36" x14ac:dyDescent="0.25">
      <c r="A114" s="18"/>
      <c r="B114" s="27" t="s">
        <v>72</v>
      </c>
      <c r="C114" s="2" t="s">
        <v>258</v>
      </c>
      <c r="D114" s="33" t="s">
        <v>2</v>
      </c>
      <c r="E114" s="39">
        <v>6</v>
      </c>
      <c r="F114" s="1">
        <v>2.6</v>
      </c>
      <c r="G114" s="22">
        <f t="shared" si="10"/>
        <v>2.5999999999999999E-3</v>
      </c>
      <c r="H114" s="1">
        <v>3.5990000000000002</v>
      </c>
      <c r="I114" s="22">
        <f t="shared" si="8"/>
        <v>3.5990000000000002E-3</v>
      </c>
      <c r="J114" s="22">
        <f t="shared" si="9"/>
        <v>-9.9900000000000032E-4</v>
      </c>
    </row>
    <row r="115" spans="1:10" ht="36" x14ac:dyDescent="0.25">
      <c r="A115" s="18"/>
      <c r="B115" s="27" t="s">
        <v>158</v>
      </c>
      <c r="C115" s="2" t="s">
        <v>259</v>
      </c>
      <c r="D115" s="33" t="s">
        <v>2</v>
      </c>
      <c r="E115" s="39">
        <v>6</v>
      </c>
      <c r="F115" s="1">
        <v>2.76</v>
      </c>
      <c r="G115" s="22">
        <f t="shared" ref="G115:G143" si="11">F115/1000</f>
        <v>2.7599999999999999E-3</v>
      </c>
      <c r="H115" s="1">
        <v>1.92</v>
      </c>
      <c r="I115" s="22">
        <f t="shared" si="8"/>
        <v>1.9199999999999998E-3</v>
      </c>
      <c r="J115" s="22">
        <f t="shared" si="9"/>
        <v>8.4000000000000003E-4</v>
      </c>
    </row>
    <row r="116" spans="1:10" ht="36" x14ac:dyDescent="0.25">
      <c r="A116" s="18"/>
      <c r="B116" s="27" t="s">
        <v>159</v>
      </c>
      <c r="C116" s="2" t="s">
        <v>260</v>
      </c>
      <c r="D116" s="45" t="s">
        <v>2</v>
      </c>
      <c r="E116" s="39">
        <v>6</v>
      </c>
      <c r="F116" s="1">
        <v>19.286000000000001</v>
      </c>
      <c r="G116" s="23">
        <f t="shared" si="11"/>
        <v>1.9286000000000001E-2</v>
      </c>
      <c r="H116" s="1">
        <v>4.87</v>
      </c>
      <c r="I116" s="22">
        <f t="shared" si="8"/>
        <v>4.8700000000000002E-3</v>
      </c>
      <c r="J116" s="22">
        <f t="shared" si="9"/>
        <v>1.4416000000000002E-2</v>
      </c>
    </row>
    <row r="117" spans="1:10" ht="24" x14ac:dyDescent="0.25">
      <c r="A117" s="18"/>
      <c r="B117" s="27" t="s">
        <v>27</v>
      </c>
      <c r="C117" s="2" t="s">
        <v>261</v>
      </c>
      <c r="D117" s="45" t="s">
        <v>2</v>
      </c>
      <c r="E117" s="39">
        <v>6</v>
      </c>
      <c r="F117" s="1">
        <v>1.8</v>
      </c>
      <c r="G117" s="22">
        <f t="shared" si="11"/>
        <v>1.8E-3</v>
      </c>
      <c r="H117" s="1">
        <v>1.133</v>
      </c>
      <c r="I117" s="22">
        <f t="shared" si="8"/>
        <v>1.1330000000000001E-3</v>
      </c>
      <c r="J117" s="22">
        <f t="shared" si="9"/>
        <v>6.6699999999999984E-4</v>
      </c>
    </row>
    <row r="118" spans="1:10" ht="36" x14ac:dyDescent="0.25">
      <c r="A118" s="18"/>
      <c r="B118" s="27" t="s">
        <v>163</v>
      </c>
      <c r="C118" s="2" t="s">
        <v>262</v>
      </c>
      <c r="D118" s="45" t="s">
        <v>2</v>
      </c>
      <c r="E118" s="39">
        <v>6</v>
      </c>
      <c r="F118" s="1">
        <v>1.9159999999999999</v>
      </c>
      <c r="G118" s="22">
        <f t="shared" si="11"/>
        <v>1.916E-3</v>
      </c>
      <c r="H118" s="1">
        <v>3.4460000000000002</v>
      </c>
      <c r="I118" s="22">
        <f t="shared" si="8"/>
        <v>3.4460000000000003E-3</v>
      </c>
      <c r="J118" s="23">
        <f t="shared" si="9"/>
        <v>-1.5300000000000003E-3</v>
      </c>
    </row>
    <row r="119" spans="1:10" ht="24" x14ac:dyDescent="0.25">
      <c r="A119" s="18"/>
      <c r="B119" s="27" t="s">
        <v>4</v>
      </c>
      <c r="C119" s="2" t="s">
        <v>263</v>
      </c>
      <c r="D119" s="45" t="s">
        <v>2</v>
      </c>
      <c r="E119" s="39">
        <v>6</v>
      </c>
      <c r="F119" s="1">
        <v>3.0009999999999999</v>
      </c>
      <c r="G119" s="24">
        <f t="shared" si="11"/>
        <v>3.0009999999999998E-3</v>
      </c>
      <c r="H119" s="1">
        <v>4.9390000000000001</v>
      </c>
      <c r="I119" s="22">
        <f t="shared" si="8"/>
        <v>4.9389999999999998E-3</v>
      </c>
      <c r="J119" s="22">
        <f t="shared" si="9"/>
        <v>-1.9380000000000001E-3</v>
      </c>
    </row>
    <row r="120" spans="1:10" ht="24" x14ac:dyDescent="0.25">
      <c r="A120" s="18"/>
      <c r="B120" s="27" t="s">
        <v>4</v>
      </c>
      <c r="C120" s="2" t="s">
        <v>264</v>
      </c>
      <c r="D120" s="45" t="s">
        <v>2</v>
      </c>
      <c r="E120" s="39">
        <v>6</v>
      </c>
      <c r="F120" s="1">
        <v>12.557</v>
      </c>
      <c r="G120" s="22">
        <f t="shared" si="11"/>
        <v>1.2557E-2</v>
      </c>
      <c r="H120" s="1">
        <v>12.166</v>
      </c>
      <c r="I120" s="22">
        <f t="shared" si="8"/>
        <v>1.2166E-2</v>
      </c>
      <c r="J120" s="23">
        <f t="shared" si="9"/>
        <v>3.9100000000000072E-4</v>
      </c>
    </row>
    <row r="121" spans="1:10" ht="36" x14ac:dyDescent="0.25">
      <c r="A121" s="18"/>
      <c r="B121" s="27" t="s">
        <v>276</v>
      </c>
      <c r="C121" s="2" t="s">
        <v>265</v>
      </c>
      <c r="D121" s="33" t="s">
        <v>2</v>
      </c>
      <c r="E121" s="39">
        <v>6</v>
      </c>
      <c r="F121" s="1">
        <v>5.4290000000000003</v>
      </c>
      <c r="G121" s="23">
        <f t="shared" si="11"/>
        <v>5.4290000000000007E-3</v>
      </c>
      <c r="H121" s="1">
        <v>3.5129999999999999</v>
      </c>
      <c r="I121" s="22">
        <f t="shared" si="8"/>
        <v>3.5130000000000001E-3</v>
      </c>
      <c r="J121" s="23">
        <f t="shared" si="9"/>
        <v>1.9160000000000006E-3</v>
      </c>
    </row>
    <row r="122" spans="1:10" ht="36" x14ac:dyDescent="0.25">
      <c r="A122" s="18"/>
      <c r="B122" s="27" t="s">
        <v>277</v>
      </c>
      <c r="C122" s="2" t="s">
        <v>266</v>
      </c>
      <c r="D122" s="33" t="s">
        <v>2</v>
      </c>
      <c r="E122" s="39">
        <v>6</v>
      </c>
      <c r="F122" s="1">
        <v>3.14</v>
      </c>
      <c r="G122" s="22">
        <f t="shared" si="11"/>
        <v>3.14E-3</v>
      </c>
      <c r="H122" s="1">
        <v>1.292</v>
      </c>
      <c r="I122" s="22">
        <f t="shared" si="8"/>
        <v>1.292E-3</v>
      </c>
      <c r="J122" s="23">
        <f t="shared" si="9"/>
        <v>1.848E-3</v>
      </c>
    </row>
    <row r="123" spans="1:10" ht="24" x14ac:dyDescent="0.25">
      <c r="A123" s="18"/>
      <c r="B123" s="27" t="s">
        <v>278</v>
      </c>
      <c r="C123" s="2" t="s">
        <v>267</v>
      </c>
      <c r="D123" s="33" t="s">
        <v>2</v>
      </c>
      <c r="E123" s="39">
        <v>6</v>
      </c>
      <c r="F123" s="1">
        <v>5.319</v>
      </c>
      <c r="G123" s="22">
        <f t="shared" si="11"/>
        <v>5.3189999999999999E-3</v>
      </c>
      <c r="H123" s="1">
        <v>0.69699999999999995</v>
      </c>
      <c r="I123" s="22">
        <f t="shared" si="8"/>
        <v>6.9699999999999992E-4</v>
      </c>
      <c r="J123" s="22">
        <f t="shared" si="9"/>
        <v>4.6220000000000002E-3</v>
      </c>
    </row>
    <row r="124" spans="1:10" ht="36" x14ac:dyDescent="0.25">
      <c r="A124" s="18"/>
      <c r="B124" s="27" t="s">
        <v>74</v>
      </c>
      <c r="C124" s="2" t="s">
        <v>268</v>
      </c>
      <c r="D124" s="33" t="s">
        <v>2</v>
      </c>
      <c r="E124" s="39">
        <v>6</v>
      </c>
      <c r="F124" s="1">
        <v>7</v>
      </c>
      <c r="G124" s="22">
        <f t="shared" si="11"/>
        <v>7.0000000000000001E-3</v>
      </c>
      <c r="H124" s="1">
        <v>6.98</v>
      </c>
      <c r="I124" s="22">
        <f t="shared" si="8"/>
        <v>6.9800000000000001E-3</v>
      </c>
      <c r="J124" s="23">
        <f t="shared" si="9"/>
        <v>2.0000000000000052E-5</v>
      </c>
    </row>
    <row r="125" spans="1:10" ht="36" x14ac:dyDescent="0.25">
      <c r="A125" s="18"/>
      <c r="B125" s="27" t="s">
        <v>279</v>
      </c>
      <c r="C125" s="2" t="s">
        <v>269</v>
      </c>
      <c r="D125" s="33" t="s">
        <v>2</v>
      </c>
      <c r="E125" s="39">
        <v>6</v>
      </c>
      <c r="F125" s="1">
        <v>17.32</v>
      </c>
      <c r="G125" s="22">
        <f t="shared" si="11"/>
        <v>1.7319999999999999E-2</v>
      </c>
      <c r="H125" s="1">
        <v>0</v>
      </c>
      <c r="I125" s="22">
        <f t="shared" si="8"/>
        <v>0</v>
      </c>
      <c r="J125" s="22">
        <f t="shared" si="9"/>
        <v>1.7319999999999999E-2</v>
      </c>
    </row>
    <row r="126" spans="1:10" ht="24" x14ac:dyDescent="0.25">
      <c r="A126" s="18"/>
      <c r="B126" s="27" t="s">
        <v>147</v>
      </c>
      <c r="C126" s="2" t="s">
        <v>270</v>
      </c>
      <c r="D126" s="33" t="s">
        <v>2</v>
      </c>
      <c r="E126" s="39">
        <v>6</v>
      </c>
      <c r="F126" s="1">
        <v>15</v>
      </c>
      <c r="G126" s="22">
        <f t="shared" si="11"/>
        <v>1.4999999999999999E-2</v>
      </c>
      <c r="H126" s="1">
        <v>12.621</v>
      </c>
      <c r="I126" s="22">
        <f t="shared" si="8"/>
        <v>1.2621E-2</v>
      </c>
      <c r="J126" s="22">
        <f t="shared" si="9"/>
        <v>2.3789999999999992E-3</v>
      </c>
    </row>
    <row r="127" spans="1:10" ht="24" x14ac:dyDescent="0.25">
      <c r="A127" s="18"/>
      <c r="B127" s="27" t="s">
        <v>144</v>
      </c>
      <c r="C127" s="44" t="s">
        <v>271</v>
      </c>
      <c r="D127" s="33"/>
      <c r="E127" s="39">
        <v>6</v>
      </c>
      <c r="F127" s="1">
        <v>3.2850000000000001</v>
      </c>
      <c r="G127" s="22">
        <f t="shared" si="11"/>
        <v>3.2850000000000002E-3</v>
      </c>
      <c r="H127" s="1">
        <v>3.5270000000000001</v>
      </c>
      <c r="I127" s="22">
        <f t="shared" si="8"/>
        <v>3.5270000000000002E-3</v>
      </c>
      <c r="J127" s="22">
        <f t="shared" si="9"/>
        <v>-2.4200000000000003E-4</v>
      </c>
    </row>
    <row r="128" spans="1:10" ht="24" x14ac:dyDescent="0.25">
      <c r="A128" s="18"/>
      <c r="B128" s="27" t="s">
        <v>5</v>
      </c>
      <c r="C128" s="2" t="s">
        <v>186</v>
      </c>
      <c r="D128" s="33"/>
      <c r="E128" s="39">
        <v>7</v>
      </c>
      <c r="F128" s="1">
        <v>1.5</v>
      </c>
      <c r="G128" s="22">
        <f t="shared" si="11"/>
        <v>1.5E-3</v>
      </c>
      <c r="H128" s="1">
        <v>1.9330000000000001</v>
      </c>
      <c r="I128" s="22">
        <f t="shared" si="8"/>
        <v>1.933E-3</v>
      </c>
      <c r="J128" s="22">
        <f t="shared" si="9"/>
        <v>-4.3300000000000001E-4</v>
      </c>
    </row>
    <row r="129" spans="1:10" ht="25.5" x14ac:dyDescent="0.25">
      <c r="A129" s="18"/>
      <c r="B129" s="27" t="s">
        <v>149</v>
      </c>
      <c r="C129" s="2" t="s">
        <v>280</v>
      </c>
      <c r="D129" s="33"/>
      <c r="E129" s="39">
        <v>7</v>
      </c>
      <c r="F129" s="1">
        <v>5.0999999999999997E-2</v>
      </c>
      <c r="G129" s="22">
        <f t="shared" si="11"/>
        <v>5.1E-5</v>
      </c>
      <c r="H129" s="1">
        <v>4.8000000000000001E-2</v>
      </c>
      <c r="I129" s="22">
        <f t="shared" si="8"/>
        <v>4.8000000000000001E-5</v>
      </c>
      <c r="J129" s="22">
        <f t="shared" si="9"/>
        <v>2.9999999999999984E-6</v>
      </c>
    </row>
    <row r="130" spans="1:10" ht="25.5" x14ac:dyDescent="0.25">
      <c r="A130" s="18"/>
      <c r="B130" s="27" t="s">
        <v>150</v>
      </c>
      <c r="C130" s="2" t="s">
        <v>281</v>
      </c>
      <c r="D130" s="33" t="s">
        <v>2</v>
      </c>
      <c r="E130" s="39">
        <v>7</v>
      </c>
      <c r="F130" s="1">
        <v>0.05</v>
      </c>
      <c r="G130" s="22">
        <f t="shared" si="11"/>
        <v>5.0000000000000002E-5</v>
      </c>
      <c r="H130" s="1">
        <v>1.4E-2</v>
      </c>
      <c r="I130" s="22">
        <f t="shared" si="8"/>
        <v>1.4E-5</v>
      </c>
      <c r="J130" s="22">
        <f t="shared" si="9"/>
        <v>3.6000000000000001E-5</v>
      </c>
    </row>
    <row r="131" spans="1:10" ht="24" x14ac:dyDescent="0.25">
      <c r="A131" s="18"/>
      <c r="B131" s="27" t="s">
        <v>151</v>
      </c>
      <c r="C131" s="2" t="s">
        <v>282</v>
      </c>
      <c r="D131" s="33" t="s">
        <v>2</v>
      </c>
      <c r="E131" s="39">
        <v>7</v>
      </c>
      <c r="F131" s="1">
        <v>0.03</v>
      </c>
      <c r="G131" s="22">
        <f t="shared" si="11"/>
        <v>2.9999999999999997E-5</v>
      </c>
      <c r="H131" s="1">
        <v>3.0000000000000001E-3</v>
      </c>
      <c r="I131" s="22">
        <f t="shared" si="8"/>
        <v>3.0000000000000001E-6</v>
      </c>
      <c r="J131" s="22">
        <f t="shared" si="9"/>
        <v>2.6999999999999999E-5</v>
      </c>
    </row>
    <row r="132" spans="1:10" ht="24" x14ac:dyDescent="0.25">
      <c r="A132" s="18"/>
      <c r="B132" s="27" t="s">
        <v>11</v>
      </c>
      <c r="C132" s="2" t="s">
        <v>283</v>
      </c>
      <c r="D132" s="33" t="s">
        <v>2</v>
      </c>
      <c r="E132" s="39">
        <v>7</v>
      </c>
      <c r="F132" s="1">
        <v>0.98399999999999999</v>
      </c>
      <c r="G132" s="24">
        <f t="shared" si="11"/>
        <v>9.8400000000000007E-4</v>
      </c>
      <c r="H132" s="1">
        <v>0.89500000000000002</v>
      </c>
      <c r="I132" s="22">
        <f t="shared" si="8"/>
        <v>8.9500000000000007E-4</v>
      </c>
      <c r="J132" s="24">
        <f t="shared" si="9"/>
        <v>8.8999999999999995E-5</v>
      </c>
    </row>
    <row r="133" spans="1:10" ht="24" x14ac:dyDescent="0.25">
      <c r="A133" s="18"/>
      <c r="B133" s="27" t="s">
        <v>14</v>
      </c>
      <c r="C133" s="2" t="s">
        <v>284</v>
      </c>
      <c r="D133" s="33" t="s">
        <v>2</v>
      </c>
      <c r="E133" s="39">
        <v>7</v>
      </c>
      <c r="F133" s="1">
        <v>0.89800000000000002</v>
      </c>
      <c r="G133" s="23">
        <f t="shared" si="11"/>
        <v>8.9800000000000004E-4</v>
      </c>
      <c r="H133" s="1">
        <v>0.66300000000000003</v>
      </c>
      <c r="I133" s="22">
        <f t="shared" si="8"/>
        <v>6.6300000000000007E-4</v>
      </c>
      <c r="J133" s="23">
        <f t="shared" si="9"/>
        <v>2.3499999999999997E-4</v>
      </c>
    </row>
    <row r="134" spans="1:10" ht="24" x14ac:dyDescent="0.25">
      <c r="A134" s="18"/>
      <c r="B134" s="27" t="s">
        <v>16</v>
      </c>
      <c r="C134" s="2" t="s">
        <v>285</v>
      </c>
      <c r="D134" s="33" t="s">
        <v>2</v>
      </c>
      <c r="E134" s="39">
        <v>7</v>
      </c>
      <c r="F134" s="1">
        <v>1.5660000000000001</v>
      </c>
      <c r="G134" s="24">
        <f t="shared" si="11"/>
        <v>1.5660000000000001E-3</v>
      </c>
      <c r="H134" s="1">
        <v>1.5</v>
      </c>
      <c r="I134" s="22">
        <f t="shared" si="8"/>
        <v>1.5E-3</v>
      </c>
      <c r="J134" s="24">
        <f t="shared" si="9"/>
        <v>6.6000000000000086E-5</v>
      </c>
    </row>
    <row r="135" spans="1:10" ht="24" x14ac:dyDescent="0.25">
      <c r="A135" s="18"/>
      <c r="B135" s="27" t="s">
        <v>18</v>
      </c>
      <c r="C135" s="2" t="s">
        <v>286</v>
      </c>
      <c r="D135" s="35" t="s">
        <v>2</v>
      </c>
      <c r="E135" s="39">
        <v>7</v>
      </c>
      <c r="F135" s="1">
        <v>1.095</v>
      </c>
      <c r="G135" s="22">
        <f t="shared" si="11"/>
        <v>1.0950000000000001E-3</v>
      </c>
      <c r="H135" s="1">
        <v>1.083</v>
      </c>
      <c r="I135" s="22">
        <f t="shared" si="8"/>
        <v>1.083E-3</v>
      </c>
      <c r="J135" s="22">
        <f t="shared" si="9"/>
        <v>1.2000000000000075E-5</v>
      </c>
    </row>
    <row r="136" spans="1:10" ht="24" x14ac:dyDescent="0.25">
      <c r="A136" s="18"/>
      <c r="B136" s="27" t="s">
        <v>19</v>
      </c>
      <c r="C136" s="2" t="s">
        <v>287</v>
      </c>
      <c r="D136" s="33" t="s">
        <v>2</v>
      </c>
      <c r="E136" s="39">
        <v>7</v>
      </c>
      <c r="F136" s="1">
        <v>1.5489999999999999</v>
      </c>
      <c r="G136" s="22">
        <f t="shared" si="11"/>
        <v>1.549E-3</v>
      </c>
      <c r="H136" s="1">
        <v>5.1859999999999999</v>
      </c>
      <c r="I136" s="22">
        <f t="shared" si="8"/>
        <v>5.1859999999999996E-3</v>
      </c>
      <c r="J136" s="22">
        <f t="shared" si="9"/>
        <v>-3.6369999999999996E-3</v>
      </c>
    </row>
    <row r="137" spans="1:10" ht="25.5" x14ac:dyDescent="0.25">
      <c r="A137" s="18"/>
      <c r="B137" s="27" t="s">
        <v>20</v>
      </c>
      <c r="C137" s="2" t="s">
        <v>288</v>
      </c>
      <c r="D137" s="33" t="s">
        <v>2</v>
      </c>
      <c r="E137" s="39">
        <v>7</v>
      </c>
      <c r="F137" s="1">
        <v>1.218</v>
      </c>
      <c r="G137" s="23">
        <f t="shared" si="11"/>
        <v>1.2179999999999999E-3</v>
      </c>
      <c r="H137" s="1">
        <v>3.5190000000000001</v>
      </c>
      <c r="I137" s="22">
        <f t="shared" si="8"/>
        <v>3.519E-3</v>
      </c>
      <c r="J137" s="23">
        <f t="shared" si="9"/>
        <v>-2.3010000000000001E-3</v>
      </c>
    </row>
    <row r="138" spans="1:10" ht="24" x14ac:dyDescent="0.25">
      <c r="A138" s="18"/>
      <c r="B138" s="27" t="s">
        <v>20</v>
      </c>
      <c r="C138" s="37"/>
      <c r="D138" s="33" t="s">
        <v>2</v>
      </c>
      <c r="E138" s="39">
        <v>7</v>
      </c>
      <c r="F138" s="1">
        <v>0.23699999999999999</v>
      </c>
      <c r="G138" s="22">
        <f t="shared" si="11"/>
        <v>2.3699999999999999E-4</v>
      </c>
      <c r="H138" s="1">
        <v>0</v>
      </c>
      <c r="I138" s="22">
        <f t="shared" si="8"/>
        <v>0</v>
      </c>
      <c r="J138" s="22">
        <f t="shared" si="9"/>
        <v>2.3699999999999999E-4</v>
      </c>
    </row>
    <row r="139" spans="1:10" ht="36" x14ac:dyDescent="0.25">
      <c r="A139" s="18"/>
      <c r="B139" s="27" t="s">
        <v>344</v>
      </c>
      <c r="C139" s="2" t="s">
        <v>289</v>
      </c>
      <c r="D139" s="33" t="s">
        <v>2</v>
      </c>
      <c r="E139" s="39">
        <v>7</v>
      </c>
      <c r="F139" s="1">
        <v>0.62</v>
      </c>
      <c r="G139" s="23">
        <f t="shared" si="11"/>
        <v>6.2E-4</v>
      </c>
      <c r="H139" s="1">
        <v>0.77300000000000002</v>
      </c>
      <c r="I139" s="22">
        <f t="shared" si="8"/>
        <v>7.7300000000000003E-4</v>
      </c>
      <c r="J139" s="23">
        <f t="shared" ref="J139:J182" si="12">G139-I139</f>
        <v>-1.5300000000000003E-4</v>
      </c>
    </row>
    <row r="140" spans="1:10" ht="24" x14ac:dyDescent="0.25">
      <c r="A140" s="18"/>
      <c r="B140" s="27" t="s">
        <v>31</v>
      </c>
      <c r="C140" s="2" t="s">
        <v>290</v>
      </c>
      <c r="D140" s="33" t="s">
        <v>2</v>
      </c>
      <c r="E140" s="39">
        <v>7</v>
      </c>
      <c r="F140" s="1">
        <v>0.39100000000000001</v>
      </c>
      <c r="G140" s="22">
        <f t="shared" si="11"/>
        <v>3.9100000000000002E-4</v>
      </c>
      <c r="H140" s="1">
        <v>0.28000000000000003</v>
      </c>
      <c r="I140" s="22">
        <f t="shared" si="8"/>
        <v>2.8000000000000003E-4</v>
      </c>
      <c r="J140" s="22">
        <f t="shared" si="12"/>
        <v>1.1099999999999999E-4</v>
      </c>
    </row>
    <row r="141" spans="1:10" ht="24" x14ac:dyDescent="0.25">
      <c r="A141" s="18"/>
      <c r="B141" s="27" t="s">
        <v>33</v>
      </c>
      <c r="C141" s="2" t="s">
        <v>291</v>
      </c>
      <c r="D141" s="33" t="s">
        <v>2</v>
      </c>
      <c r="E141" s="39">
        <v>7</v>
      </c>
      <c r="F141" s="1">
        <v>0.95</v>
      </c>
      <c r="G141" s="24">
        <f t="shared" si="11"/>
        <v>9.5E-4</v>
      </c>
      <c r="H141" s="1">
        <v>0.89500000000000002</v>
      </c>
      <c r="I141" s="22">
        <f t="shared" si="8"/>
        <v>8.9500000000000007E-4</v>
      </c>
      <c r="J141" s="22">
        <f t="shared" si="12"/>
        <v>5.4999999999999927E-5</v>
      </c>
    </row>
    <row r="142" spans="1:10" ht="24" x14ac:dyDescent="0.25">
      <c r="A142" s="18"/>
      <c r="B142" s="27" t="s">
        <v>34</v>
      </c>
      <c r="C142" s="2" t="s">
        <v>292</v>
      </c>
      <c r="D142" s="33" t="s">
        <v>2</v>
      </c>
      <c r="E142" s="39">
        <v>7</v>
      </c>
      <c r="F142" s="1">
        <v>1.0349999999999999</v>
      </c>
      <c r="G142" s="22">
        <f t="shared" si="11"/>
        <v>1.0349999999999999E-3</v>
      </c>
      <c r="H142" s="1">
        <v>0.13300000000000001</v>
      </c>
      <c r="I142" s="22">
        <f t="shared" si="8"/>
        <v>1.3300000000000001E-4</v>
      </c>
      <c r="J142" s="22">
        <f t="shared" si="12"/>
        <v>9.0199999999999992E-4</v>
      </c>
    </row>
    <row r="143" spans="1:10" ht="24" x14ac:dyDescent="0.25">
      <c r="A143" s="18"/>
      <c r="B143" s="27" t="s">
        <v>36</v>
      </c>
      <c r="C143" s="2" t="s">
        <v>293</v>
      </c>
      <c r="D143" s="33" t="s">
        <v>2</v>
      </c>
      <c r="E143" s="39">
        <v>7</v>
      </c>
      <c r="F143" s="1">
        <v>0.97799999999999998</v>
      </c>
      <c r="G143" s="24">
        <f t="shared" si="11"/>
        <v>9.7799999999999992E-4</v>
      </c>
      <c r="H143" s="1">
        <v>2.5350000000000001</v>
      </c>
      <c r="I143" s="22">
        <f t="shared" si="8"/>
        <v>2.5349999999999999E-3</v>
      </c>
      <c r="J143" s="23">
        <f t="shared" si="12"/>
        <v>-1.557E-3</v>
      </c>
    </row>
    <row r="144" spans="1:10" ht="24" x14ac:dyDescent="0.25">
      <c r="A144" s="18"/>
      <c r="B144" s="27" t="s">
        <v>345</v>
      </c>
      <c r="C144" s="2" t="s">
        <v>294</v>
      </c>
      <c r="D144" s="45" t="s">
        <v>2</v>
      </c>
      <c r="E144" s="39">
        <v>7</v>
      </c>
      <c r="F144" s="1">
        <v>1.331</v>
      </c>
      <c r="G144" s="22">
        <f t="shared" ref="G144:G172" si="13">F144/1000</f>
        <v>1.3309999999999999E-3</v>
      </c>
      <c r="H144" s="1">
        <v>1.3109999999999999</v>
      </c>
      <c r="I144" s="22">
        <f t="shared" ref="I144:I201" si="14">H144/1000</f>
        <v>1.3109999999999999E-3</v>
      </c>
      <c r="J144" s="22">
        <f t="shared" si="12"/>
        <v>2.0000000000000052E-5</v>
      </c>
    </row>
    <row r="145" spans="1:10" ht="36" x14ac:dyDescent="0.25">
      <c r="A145" s="18"/>
      <c r="B145" s="27" t="s">
        <v>38</v>
      </c>
      <c r="C145" s="2" t="s">
        <v>295</v>
      </c>
      <c r="D145" s="35" t="s">
        <v>2</v>
      </c>
      <c r="E145" s="39">
        <v>7</v>
      </c>
      <c r="F145" s="1">
        <v>0.56999999999999995</v>
      </c>
      <c r="G145" s="22">
        <f t="shared" si="13"/>
        <v>5.6999999999999998E-4</v>
      </c>
      <c r="H145" s="1">
        <v>0.46700000000000003</v>
      </c>
      <c r="I145" s="22">
        <f t="shared" si="14"/>
        <v>4.6700000000000002E-4</v>
      </c>
      <c r="J145" s="22">
        <f t="shared" si="12"/>
        <v>1.0299999999999996E-4</v>
      </c>
    </row>
    <row r="146" spans="1:10" ht="36" x14ac:dyDescent="0.25">
      <c r="A146" s="18"/>
      <c r="B146" s="27" t="s">
        <v>39</v>
      </c>
      <c r="C146" s="2" t="s">
        <v>296</v>
      </c>
      <c r="D146" s="35" t="s">
        <v>2</v>
      </c>
      <c r="E146" s="39">
        <v>7</v>
      </c>
      <c r="F146" s="1">
        <v>0.8</v>
      </c>
      <c r="G146" s="22">
        <f t="shared" si="13"/>
        <v>8.0000000000000004E-4</v>
      </c>
      <c r="H146" s="1">
        <v>0.39</v>
      </c>
      <c r="I146" s="22">
        <f t="shared" si="14"/>
        <v>3.8999999999999999E-4</v>
      </c>
      <c r="J146" s="22">
        <f t="shared" si="12"/>
        <v>4.1000000000000005E-4</v>
      </c>
    </row>
    <row r="147" spans="1:10" ht="24" x14ac:dyDescent="0.25">
      <c r="A147" s="18"/>
      <c r="B147" s="27" t="s">
        <v>41</v>
      </c>
      <c r="C147" s="2" t="s">
        <v>297</v>
      </c>
      <c r="D147" s="45" t="s">
        <v>2</v>
      </c>
      <c r="E147" s="39">
        <v>7</v>
      </c>
      <c r="F147" s="1">
        <v>1.3</v>
      </c>
      <c r="G147" s="22">
        <f t="shared" si="13"/>
        <v>1.2999999999999999E-3</v>
      </c>
      <c r="H147" s="1">
        <v>0.38200000000000001</v>
      </c>
      <c r="I147" s="22">
        <f t="shared" si="14"/>
        <v>3.8200000000000002E-4</v>
      </c>
      <c r="J147" s="22">
        <f t="shared" si="12"/>
        <v>9.1799999999999998E-4</v>
      </c>
    </row>
    <row r="148" spans="1:10" ht="24" x14ac:dyDescent="0.25">
      <c r="A148" s="18"/>
      <c r="B148" s="27" t="s">
        <v>45</v>
      </c>
      <c r="C148" s="2" t="s">
        <v>298</v>
      </c>
      <c r="D148" s="35" t="s">
        <v>2</v>
      </c>
      <c r="E148" s="39">
        <v>7</v>
      </c>
      <c r="F148" s="1">
        <v>0.75</v>
      </c>
      <c r="G148" s="22">
        <f t="shared" si="13"/>
        <v>7.5000000000000002E-4</v>
      </c>
      <c r="H148" s="1">
        <v>0.41</v>
      </c>
      <c r="I148" s="22">
        <f t="shared" si="14"/>
        <v>4.0999999999999999E-4</v>
      </c>
      <c r="J148" s="22">
        <f t="shared" si="12"/>
        <v>3.4000000000000002E-4</v>
      </c>
    </row>
    <row r="149" spans="1:10" ht="29.25" customHeight="1" x14ac:dyDescent="0.25">
      <c r="A149" s="18"/>
      <c r="B149" s="27" t="s">
        <v>58</v>
      </c>
      <c r="C149" s="2" t="s">
        <v>299</v>
      </c>
      <c r="D149" s="33" t="s">
        <v>2</v>
      </c>
      <c r="E149" s="39">
        <v>7</v>
      </c>
      <c r="F149" s="1">
        <v>0.86599999999999999</v>
      </c>
      <c r="G149" s="23">
        <f t="shared" si="13"/>
        <v>8.6600000000000002E-4</v>
      </c>
      <c r="H149" s="1">
        <v>0.69299999999999995</v>
      </c>
      <c r="I149" s="22">
        <f t="shared" si="14"/>
        <v>6.9299999999999993E-4</v>
      </c>
      <c r="J149" s="23">
        <f t="shared" si="12"/>
        <v>1.7300000000000009E-4</v>
      </c>
    </row>
    <row r="150" spans="1:10" ht="36" x14ac:dyDescent="0.25">
      <c r="A150" s="18"/>
      <c r="B150" s="27" t="s">
        <v>63</v>
      </c>
      <c r="C150" s="2" t="s">
        <v>223</v>
      </c>
      <c r="D150" s="33" t="s">
        <v>2</v>
      </c>
      <c r="E150" s="39">
        <v>7</v>
      </c>
      <c r="F150" s="1">
        <v>0.9</v>
      </c>
      <c r="G150" s="23">
        <f t="shared" si="13"/>
        <v>8.9999999999999998E-4</v>
      </c>
      <c r="H150" s="1">
        <v>1.232</v>
      </c>
      <c r="I150" s="22">
        <f t="shared" si="14"/>
        <v>1.232E-3</v>
      </c>
      <c r="J150" s="23">
        <f t="shared" si="12"/>
        <v>-3.3200000000000005E-4</v>
      </c>
    </row>
    <row r="151" spans="1:10" ht="36" x14ac:dyDescent="0.25">
      <c r="A151" s="18"/>
      <c r="B151" s="27" t="s">
        <v>64</v>
      </c>
      <c r="C151" s="2" t="s">
        <v>223</v>
      </c>
      <c r="D151" s="33" t="s">
        <v>2</v>
      </c>
      <c r="E151" s="39">
        <v>7</v>
      </c>
      <c r="F151" s="1">
        <v>1.1000000000000001</v>
      </c>
      <c r="G151" s="22">
        <f t="shared" si="13"/>
        <v>1.1000000000000001E-3</v>
      </c>
      <c r="H151" s="1">
        <v>0</v>
      </c>
      <c r="I151" s="22">
        <f t="shared" si="14"/>
        <v>0</v>
      </c>
      <c r="J151" s="22">
        <f t="shared" si="12"/>
        <v>1.1000000000000001E-3</v>
      </c>
    </row>
    <row r="152" spans="1:10" ht="24" x14ac:dyDescent="0.25">
      <c r="A152" s="18"/>
      <c r="B152" s="27" t="s">
        <v>65</v>
      </c>
      <c r="C152" s="2" t="s">
        <v>224</v>
      </c>
      <c r="D152" s="33"/>
      <c r="E152" s="39">
        <v>7</v>
      </c>
      <c r="F152" s="1">
        <v>1.6</v>
      </c>
      <c r="G152" s="23">
        <f t="shared" si="13"/>
        <v>1.6000000000000001E-3</v>
      </c>
      <c r="H152" s="1">
        <v>0.99099999999999999</v>
      </c>
      <c r="I152" s="22">
        <f t="shared" si="14"/>
        <v>9.9099999999999991E-4</v>
      </c>
      <c r="J152" s="22">
        <f t="shared" si="12"/>
        <v>6.0900000000000017E-4</v>
      </c>
    </row>
    <row r="153" spans="1:10" ht="31.5" customHeight="1" x14ac:dyDescent="0.25">
      <c r="A153" s="18"/>
      <c r="B153" s="27" t="s">
        <v>67</v>
      </c>
      <c r="C153" s="2" t="s">
        <v>224</v>
      </c>
      <c r="D153" s="33" t="s">
        <v>2</v>
      </c>
      <c r="E153" s="39">
        <v>7</v>
      </c>
      <c r="F153" s="1">
        <v>1.2</v>
      </c>
      <c r="G153" s="24">
        <f t="shared" si="13"/>
        <v>1.1999999999999999E-3</v>
      </c>
      <c r="H153" s="1">
        <v>0.97199999999999998</v>
      </c>
      <c r="I153" s="22">
        <f t="shared" si="14"/>
        <v>9.7199999999999999E-4</v>
      </c>
      <c r="J153" s="22">
        <f t="shared" si="12"/>
        <v>2.279999999999999E-4</v>
      </c>
    </row>
    <row r="154" spans="1:10" ht="36" x14ac:dyDescent="0.25">
      <c r="A154" s="18"/>
      <c r="B154" s="27" t="s">
        <v>68</v>
      </c>
      <c r="C154" s="2" t="s">
        <v>300</v>
      </c>
      <c r="D154" s="33"/>
      <c r="E154" s="39">
        <v>7</v>
      </c>
      <c r="F154" s="1">
        <v>0.2</v>
      </c>
      <c r="G154" s="22">
        <f t="shared" si="13"/>
        <v>2.0000000000000001E-4</v>
      </c>
      <c r="H154" s="1">
        <v>0</v>
      </c>
      <c r="I154" s="22">
        <f t="shared" si="14"/>
        <v>0</v>
      </c>
      <c r="J154" s="22">
        <f t="shared" si="12"/>
        <v>2.0000000000000001E-4</v>
      </c>
    </row>
    <row r="155" spans="1:10" ht="24" x14ac:dyDescent="0.25">
      <c r="A155" s="18"/>
      <c r="B155" s="27" t="s">
        <v>77</v>
      </c>
      <c r="C155" s="2" t="s">
        <v>301</v>
      </c>
      <c r="D155" s="33" t="s">
        <v>2</v>
      </c>
      <c r="E155" s="39">
        <v>7</v>
      </c>
      <c r="F155" s="1">
        <v>1.2</v>
      </c>
      <c r="G155" s="24">
        <f t="shared" si="13"/>
        <v>1.1999999999999999E-3</v>
      </c>
      <c r="H155" s="1">
        <v>1.5389999999999999</v>
      </c>
      <c r="I155" s="22">
        <f t="shared" si="14"/>
        <v>1.539E-3</v>
      </c>
      <c r="J155" s="24">
        <f t="shared" si="12"/>
        <v>-3.3900000000000011E-4</v>
      </c>
    </row>
    <row r="156" spans="1:10" ht="24" x14ac:dyDescent="0.25">
      <c r="A156" s="18"/>
      <c r="B156" s="27" t="s">
        <v>78</v>
      </c>
      <c r="C156" s="2" t="s">
        <v>302</v>
      </c>
      <c r="D156" s="33" t="s">
        <v>2</v>
      </c>
      <c r="E156" s="39">
        <v>7</v>
      </c>
      <c r="F156" s="1">
        <v>0.9</v>
      </c>
      <c r="G156" s="23">
        <f t="shared" si="13"/>
        <v>8.9999999999999998E-4</v>
      </c>
      <c r="H156" s="1">
        <v>0.746</v>
      </c>
      <c r="I156" s="22">
        <f t="shared" si="14"/>
        <v>7.4600000000000003E-4</v>
      </c>
      <c r="J156" s="22">
        <f t="shared" si="12"/>
        <v>1.5399999999999995E-4</v>
      </c>
    </row>
    <row r="157" spans="1:10" ht="24" x14ac:dyDescent="0.25">
      <c r="A157" s="20"/>
      <c r="B157" s="27" t="s">
        <v>75</v>
      </c>
      <c r="C157" s="2" t="s">
        <v>303</v>
      </c>
      <c r="D157" s="33" t="s">
        <v>2</v>
      </c>
      <c r="E157" s="39">
        <v>7</v>
      </c>
      <c r="F157" s="1">
        <v>0.4</v>
      </c>
      <c r="G157" s="24">
        <f t="shared" si="13"/>
        <v>4.0000000000000002E-4</v>
      </c>
      <c r="H157" s="1">
        <v>0.245</v>
      </c>
      <c r="I157" s="22">
        <f t="shared" si="14"/>
        <v>2.4499999999999999E-4</v>
      </c>
      <c r="J157" s="24">
        <f t="shared" si="12"/>
        <v>1.5500000000000003E-4</v>
      </c>
    </row>
    <row r="158" spans="1:10" ht="24" x14ac:dyDescent="0.25">
      <c r="A158" s="20"/>
      <c r="B158" s="27" t="s">
        <v>83</v>
      </c>
      <c r="C158" s="2" t="s">
        <v>304</v>
      </c>
      <c r="D158" s="33" t="s">
        <v>122</v>
      </c>
      <c r="E158" s="39">
        <v>7</v>
      </c>
      <c r="F158" s="1">
        <v>1.8</v>
      </c>
      <c r="G158" s="22">
        <f t="shared" si="13"/>
        <v>1.8E-3</v>
      </c>
      <c r="H158" s="1">
        <v>0.32</v>
      </c>
      <c r="I158" s="22">
        <f t="shared" si="14"/>
        <v>3.2000000000000003E-4</v>
      </c>
      <c r="J158" s="22">
        <f t="shared" si="12"/>
        <v>1.48E-3</v>
      </c>
    </row>
    <row r="159" spans="1:10" ht="43.15" customHeight="1" x14ac:dyDescent="0.25">
      <c r="A159" s="18"/>
      <c r="B159" s="27" t="s">
        <v>85</v>
      </c>
      <c r="C159" s="2" t="s">
        <v>305</v>
      </c>
      <c r="D159" s="33" t="s">
        <v>2</v>
      </c>
      <c r="E159" s="39">
        <v>7</v>
      </c>
      <c r="F159" s="1">
        <v>0.56999999999999995</v>
      </c>
      <c r="G159" s="22">
        <f t="shared" si="13"/>
        <v>5.6999999999999998E-4</v>
      </c>
      <c r="H159" s="1">
        <v>0.81499999999999995</v>
      </c>
      <c r="I159" s="22">
        <f t="shared" si="14"/>
        <v>8.1499999999999997E-4</v>
      </c>
      <c r="J159" s="22">
        <f t="shared" si="12"/>
        <v>-2.4499999999999999E-4</v>
      </c>
    </row>
    <row r="160" spans="1:10" ht="24" x14ac:dyDescent="0.25">
      <c r="A160" s="18"/>
      <c r="B160" s="27" t="s">
        <v>80</v>
      </c>
      <c r="C160" s="2" t="s">
        <v>306</v>
      </c>
      <c r="D160" s="33" t="s">
        <v>2</v>
      </c>
      <c r="E160" s="39">
        <v>7</v>
      </c>
      <c r="F160" s="1">
        <v>1.3</v>
      </c>
      <c r="G160" s="22">
        <f t="shared" si="13"/>
        <v>1.2999999999999999E-3</v>
      </c>
      <c r="H160" s="1">
        <v>1.196</v>
      </c>
      <c r="I160" s="22">
        <f t="shared" si="14"/>
        <v>1.196E-3</v>
      </c>
      <c r="J160" s="22">
        <f t="shared" si="12"/>
        <v>1.0399999999999993E-4</v>
      </c>
    </row>
    <row r="161" spans="1:10" ht="24" x14ac:dyDescent="0.25">
      <c r="A161" s="18"/>
      <c r="B161" s="27" t="s">
        <v>91</v>
      </c>
      <c r="C161" s="2" t="s">
        <v>307</v>
      </c>
      <c r="D161" s="33" t="s">
        <v>2</v>
      </c>
      <c r="E161" s="39">
        <v>7</v>
      </c>
      <c r="F161" s="1">
        <v>1.2</v>
      </c>
      <c r="G161" s="22">
        <f t="shared" si="13"/>
        <v>1.1999999999999999E-3</v>
      </c>
      <c r="H161" s="1">
        <v>1.0649999999999999</v>
      </c>
      <c r="I161" s="22">
        <f t="shared" si="14"/>
        <v>1.065E-3</v>
      </c>
      <c r="J161" s="22">
        <f t="shared" si="12"/>
        <v>1.3499999999999992E-4</v>
      </c>
    </row>
    <row r="162" spans="1:10" ht="36" x14ac:dyDescent="0.25">
      <c r="A162" s="18"/>
      <c r="B162" s="27" t="s">
        <v>92</v>
      </c>
      <c r="C162" s="2" t="s">
        <v>308</v>
      </c>
      <c r="D162" s="33" t="s">
        <v>2</v>
      </c>
      <c r="E162" s="39">
        <v>7</v>
      </c>
      <c r="F162" s="1">
        <v>0.9</v>
      </c>
      <c r="G162" s="23">
        <f t="shared" si="13"/>
        <v>8.9999999999999998E-4</v>
      </c>
      <c r="H162" s="1">
        <v>0.66900000000000004</v>
      </c>
      <c r="I162" s="22">
        <f t="shared" si="14"/>
        <v>6.69E-4</v>
      </c>
      <c r="J162" s="22">
        <f t="shared" si="12"/>
        <v>2.3099999999999998E-4</v>
      </c>
    </row>
    <row r="163" spans="1:10" ht="36" x14ac:dyDescent="0.25">
      <c r="A163" s="18"/>
      <c r="B163" s="27" t="s">
        <v>81</v>
      </c>
      <c r="C163" s="2" t="s">
        <v>309</v>
      </c>
      <c r="D163" s="33" t="s">
        <v>2</v>
      </c>
      <c r="E163" s="39">
        <v>7</v>
      </c>
      <c r="F163" s="1">
        <v>1.0900000000000001</v>
      </c>
      <c r="G163" s="22">
        <f t="shared" si="13"/>
        <v>1.09E-3</v>
      </c>
      <c r="H163" s="1">
        <v>1.528</v>
      </c>
      <c r="I163" s="22">
        <f t="shared" si="14"/>
        <v>1.5280000000000001E-3</v>
      </c>
      <c r="J163" s="22">
        <f t="shared" si="12"/>
        <v>-4.3800000000000002E-4</v>
      </c>
    </row>
    <row r="164" spans="1:10" ht="36" x14ac:dyDescent="0.25">
      <c r="A164" s="18"/>
      <c r="B164" s="27" t="s">
        <v>94</v>
      </c>
      <c r="C164" s="2" t="s">
        <v>310</v>
      </c>
      <c r="D164" s="33" t="s">
        <v>2</v>
      </c>
      <c r="E164" s="39">
        <v>7</v>
      </c>
      <c r="F164" s="1">
        <v>0.46899999999999997</v>
      </c>
      <c r="G164" s="22">
        <f t="shared" si="13"/>
        <v>4.6899999999999996E-4</v>
      </c>
      <c r="H164" s="1">
        <v>0.48699999999999999</v>
      </c>
      <c r="I164" s="22">
        <f t="shared" si="14"/>
        <v>4.8699999999999997E-4</v>
      </c>
      <c r="J164" s="22">
        <f t="shared" si="12"/>
        <v>-1.8000000000000004E-5</v>
      </c>
    </row>
    <row r="165" spans="1:10" ht="24" x14ac:dyDescent="0.25">
      <c r="A165" s="18"/>
      <c r="B165" s="27" t="s">
        <v>96</v>
      </c>
      <c r="C165" s="2" t="s">
        <v>311</v>
      </c>
      <c r="D165" s="33" t="s">
        <v>2</v>
      </c>
      <c r="E165" s="39">
        <v>7</v>
      </c>
      <c r="F165" s="1">
        <v>1</v>
      </c>
      <c r="G165" s="22">
        <f t="shared" si="13"/>
        <v>1E-3</v>
      </c>
      <c r="H165" s="1">
        <v>0</v>
      </c>
      <c r="I165" s="22">
        <f t="shared" si="14"/>
        <v>0</v>
      </c>
      <c r="J165" s="22">
        <f t="shared" si="12"/>
        <v>1E-3</v>
      </c>
    </row>
    <row r="166" spans="1:10" ht="24" x14ac:dyDescent="0.25">
      <c r="A166" s="18"/>
      <c r="B166" s="27" t="s">
        <v>98</v>
      </c>
      <c r="C166" s="2" t="s">
        <v>312</v>
      </c>
      <c r="D166" s="33" t="s">
        <v>2</v>
      </c>
      <c r="E166" s="39">
        <v>7</v>
      </c>
      <c r="F166" s="1">
        <v>1.1000000000000001</v>
      </c>
      <c r="G166" s="22">
        <f t="shared" si="13"/>
        <v>1.1000000000000001E-3</v>
      </c>
      <c r="H166" s="1">
        <v>1.5189999999999999</v>
      </c>
      <c r="I166" s="22">
        <f t="shared" si="14"/>
        <v>1.519E-3</v>
      </c>
      <c r="J166" s="22">
        <f t="shared" si="12"/>
        <v>-4.1899999999999988E-4</v>
      </c>
    </row>
    <row r="167" spans="1:10" ht="36" x14ac:dyDescent="0.25">
      <c r="A167" s="18"/>
      <c r="B167" s="27" t="s">
        <v>100</v>
      </c>
      <c r="C167" s="2" t="s">
        <v>313</v>
      </c>
      <c r="D167" s="33" t="s">
        <v>2</v>
      </c>
      <c r="E167" s="39">
        <v>7</v>
      </c>
      <c r="F167" s="1">
        <v>1.5</v>
      </c>
      <c r="G167" s="22">
        <f t="shared" si="13"/>
        <v>1.5E-3</v>
      </c>
      <c r="H167" s="1">
        <v>1.746</v>
      </c>
      <c r="I167" s="22">
        <f t="shared" si="14"/>
        <v>1.7459999999999999E-3</v>
      </c>
      <c r="J167" s="22">
        <f t="shared" si="12"/>
        <v>-2.4599999999999991E-4</v>
      </c>
    </row>
    <row r="168" spans="1:10" ht="36" x14ac:dyDescent="0.25">
      <c r="A168" s="18"/>
      <c r="B168" s="27" t="s">
        <v>101</v>
      </c>
      <c r="C168" s="2" t="s">
        <v>314</v>
      </c>
      <c r="D168" s="33" t="s">
        <v>2</v>
      </c>
      <c r="E168" s="39">
        <v>7</v>
      </c>
      <c r="F168" s="1">
        <v>0.1</v>
      </c>
      <c r="G168" s="23">
        <f t="shared" si="13"/>
        <v>1E-4</v>
      </c>
      <c r="H168" s="1">
        <v>0.96899999999999997</v>
      </c>
      <c r="I168" s="22">
        <f t="shared" si="14"/>
        <v>9.6900000000000003E-4</v>
      </c>
      <c r="J168" s="22">
        <f t="shared" si="12"/>
        <v>-8.6899999999999998E-4</v>
      </c>
    </row>
    <row r="169" spans="1:10" ht="36" x14ac:dyDescent="0.25">
      <c r="A169" s="18"/>
      <c r="B169" s="27" t="s">
        <v>102</v>
      </c>
      <c r="C169" s="2" t="s">
        <v>315</v>
      </c>
      <c r="D169" s="33" t="s">
        <v>2</v>
      </c>
      <c r="E169" s="39">
        <v>7</v>
      </c>
      <c r="F169" s="1">
        <v>2</v>
      </c>
      <c r="G169" s="22">
        <f t="shared" si="13"/>
        <v>2E-3</v>
      </c>
      <c r="H169" s="1">
        <v>2.036</v>
      </c>
      <c r="I169" s="22">
        <f t="shared" si="14"/>
        <v>2.036E-3</v>
      </c>
      <c r="J169" s="22">
        <f t="shared" si="12"/>
        <v>-3.6000000000000008E-5</v>
      </c>
    </row>
    <row r="170" spans="1:10" ht="36" x14ac:dyDescent="0.25">
      <c r="A170" s="18"/>
      <c r="B170" s="27" t="s">
        <v>104</v>
      </c>
      <c r="C170" s="2" t="s">
        <v>316</v>
      </c>
      <c r="D170" s="33" t="s">
        <v>2</v>
      </c>
      <c r="E170" s="39">
        <v>7</v>
      </c>
      <c r="F170" s="1">
        <v>1.5</v>
      </c>
      <c r="G170" s="22">
        <f t="shared" si="13"/>
        <v>1.5E-3</v>
      </c>
      <c r="H170" s="1">
        <v>1.0720000000000001</v>
      </c>
      <c r="I170" s="22">
        <f t="shared" si="14"/>
        <v>1.072E-3</v>
      </c>
      <c r="J170" s="22">
        <f t="shared" si="12"/>
        <v>4.28E-4</v>
      </c>
    </row>
    <row r="171" spans="1:10" ht="24" x14ac:dyDescent="0.25">
      <c r="A171" s="20"/>
      <c r="B171" s="27" t="s">
        <v>106</v>
      </c>
      <c r="C171" s="2" t="s">
        <v>317</v>
      </c>
      <c r="D171" s="33" t="s">
        <v>2</v>
      </c>
      <c r="E171" s="39">
        <v>7</v>
      </c>
      <c r="F171" s="1">
        <v>1.8</v>
      </c>
      <c r="G171" s="22">
        <f t="shared" si="13"/>
        <v>1.8E-3</v>
      </c>
      <c r="H171" s="1">
        <v>0</v>
      </c>
      <c r="I171" s="22">
        <f t="shared" si="14"/>
        <v>0</v>
      </c>
      <c r="J171" s="22">
        <f t="shared" si="12"/>
        <v>1.8E-3</v>
      </c>
    </row>
    <row r="172" spans="1:10" ht="36" x14ac:dyDescent="0.25">
      <c r="A172" s="18"/>
      <c r="B172" s="27" t="s">
        <v>107</v>
      </c>
      <c r="C172" s="37"/>
      <c r="D172" s="33" t="s">
        <v>2</v>
      </c>
      <c r="E172" s="39">
        <v>7</v>
      </c>
      <c r="F172" s="1">
        <v>1</v>
      </c>
      <c r="G172" s="22">
        <f t="shared" si="13"/>
        <v>1E-3</v>
      </c>
      <c r="H172" s="1">
        <v>0.59</v>
      </c>
      <c r="I172" s="22">
        <f t="shared" si="14"/>
        <v>5.8999999999999992E-4</v>
      </c>
      <c r="J172" s="22">
        <f t="shared" si="12"/>
        <v>4.100000000000001E-4</v>
      </c>
    </row>
    <row r="173" spans="1:10" ht="36" x14ac:dyDescent="0.25">
      <c r="A173" s="18"/>
      <c r="B173" s="27" t="s">
        <v>108</v>
      </c>
      <c r="C173" s="2" t="s">
        <v>318</v>
      </c>
      <c r="D173" s="33" t="s">
        <v>2</v>
      </c>
      <c r="E173" s="39">
        <v>7</v>
      </c>
      <c r="F173" s="1">
        <v>0.53500000000000003</v>
      </c>
      <c r="G173" s="22">
        <f t="shared" ref="G173:G201" si="15">F173/1000</f>
        <v>5.3499999999999999E-4</v>
      </c>
      <c r="H173" s="1">
        <v>0.4</v>
      </c>
      <c r="I173" s="22">
        <f t="shared" si="14"/>
        <v>4.0000000000000002E-4</v>
      </c>
      <c r="J173" s="22">
        <f t="shared" si="12"/>
        <v>1.3499999999999997E-4</v>
      </c>
    </row>
    <row r="174" spans="1:10" ht="24" x14ac:dyDescent="0.25">
      <c r="A174" s="18"/>
      <c r="B174" s="27" t="s">
        <v>109</v>
      </c>
      <c r="C174" s="2" t="s">
        <v>319</v>
      </c>
      <c r="D174" s="33"/>
      <c r="E174" s="39">
        <v>7</v>
      </c>
      <c r="F174" s="1">
        <v>0.2</v>
      </c>
      <c r="G174" s="22">
        <f t="shared" si="15"/>
        <v>2.0000000000000001E-4</v>
      </c>
      <c r="H174" s="1">
        <v>0.09</v>
      </c>
      <c r="I174" s="22">
        <f t="shared" si="14"/>
        <v>8.9999999999999992E-5</v>
      </c>
      <c r="J174" s="22">
        <f t="shared" si="12"/>
        <v>1.1000000000000002E-4</v>
      </c>
    </row>
    <row r="175" spans="1:10" ht="36" x14ac:dyDescent="0.25">
      <c r="A175" s="18"/>
      <c r="B175" s="27" t="s">
        <v>110</v>
      </c>
      <c r="C175" s="2" t="s">
        <v>320</v>
      </c>
      <c r="D175" s="33" t="s">
        <v>2</v>
      </c>
      <c r="E175" s="39">
        <v>7</v>
      </c>
      <c r="F175" s="1">
        <v>1.175</v>
      </c>
      <c r="G175" s="22">
        <f t="shared" si="15"/>
        <v>1.175E-3</v>
      </c>
      <c r="H175" s="1">
        <v>0.501</v>
      </c>
      <c r="I175" s="22">
        <f t="shared" si="14"/>
        <v>5.0100000000000003E-4</v>
      </c>
      <c r="J175" s="22">
        <f t="shared" si="12"/>
        <v>6.7400000000000001E-4</v>
      </c>
    </row>
    <row r="176" spans="1:10" ht="60" x14ac:dyDescent="0.25">
      <c r="A176" s="18"/>
      <c r="B176" s="27" t="s">
        <v>115</v>
      </c>
      <c r="C176" s="2" t="s">
        <v>321</v>
      </c>
      <c r="D176" s="33" t="s">
        <v>2</v>
      </c>
      <c r="E176" s="39">
        <v>7</v>
      </c>
      <c r="F176" s="1">
        <v>0.5</v>
      </c>
      <c r="G176" s="23">
        <f t="shared" si="15"/>
        <v>5.0000000000000001E-4</v>
      </c>
      <c r="H176" s="1">
        <v>0.5</v>
      </c>
      <c r="I176" s="22">
        <f t="shared" si="14"/>
        <v>5.0000000000000001E-4</v>
      </c>
      <c r="J176" s="22">
        <f t="shared" si="12"/>
        <v>0</v>
      </c>
    </row>
    <row r="177" spans="1:10" ht="31.9" customHeight="1" x14ac:dyDescent="0.25">
      <c r="A177" s="18"/>
      <c r="B177" s="27" t="s">
        <v>117</v>
      </c>
      <c r="C177" s="2" t="s">
        <v>322</v>
      </c>
      <c r="D177" s="33" t="s">
        <v>2</v>
      </c>
      <c r="E177" s="39">
        <v>7</v>
      </c>
      <c r="F177" s="1">
        <v>0.9</v>
      </c>
      <c r="G177" s="23">
        <f t="shared" si="15"/>
        <v>8.9999999999999998E-4</v>
      </c>
      <c r="H177" s="1">
        <v>0.505</v>
      </c>
      <c r="I177" s="22">
        <f t="shared" si="14"/>
        <v>5.0500000000000002E-4</v>
      </c>
      <c r="J177" s="22">
        <f t="shared" si="12"/>
        <v>3.9499999999999995E-4</v>
      </c>
    </row>
    <row r="178" spans="1:10" ht="31.9" customHeight="1" x14ac:dyDescent="0.25">
      <c r="A178" s="18"/>
      <c r="B178" s="27" t="s">
        <v>152</v>
      </c>
      <c r="C178" s="2" t="s">
        <v>323</v>
      </c>
      <c r="D178" s="33" t="s">
        <v>2</v>
      </c>
      <c r="E178" s="39">
        <v>7</v>
      </c>
      <c r="F178" s="1">
        <v>0.35</v>
      </c>
      <c r="G178" s="23">
        <f t="shared" si="15"/>
        <v>3.5E-4</v>
      </c>
      <c r="H178" s="1">
        <v>0.21299999999999999</v>
      </c>
      <c r="I178" s="22">
        <f t="shared" si="14"/>
        <v>2.13E-4</v>
      </c>
      <c r="J178" s="22">
        <f t="shared" ref="J178:J179" si="16">G178-I178</f>
        <v>1.37E-4</v>
      </c>
    </row>
    <row r="179" spans="1:10" ht="31.9" customHeight="1" x14ac:dyDescent="0.25">
      <c r="A179" s="18"/>
      <c r="B179" s="27" t="s">
        <v>119</v>
      </c>
      <c r="C179" s="2" t="s">
        <v>324</v>
      </c>
      <c r="D179" s="33" t="s">
        <v>2</v>
      </c>
      <c r="E179" s="39">
        <v>7</v>
      </c>
      <c r="F179" s="1">
        <v>0.5</v>
      </c>
      <c r="G179" s="24">
        <f t="shared" si="15"/>
        <v>5.0000000000000001E-4</v>
      </c>
      <c r="H179" s="1">
        <v>0.30599999999999999</v>
      </c>
      <c r="I179" s="22">
        <f t="shared" si="14"/>
        <v>3.0600000000000001E-4</v>
      </c>
      <c r="J179" s="22">
        <f t="shared" si="16"/>
        <v>1.94E-4</v>
      </c>
    </row>
    <row r="180" spans="1:10" ht="41.25" customHeight="1" x14ac:dyDescent="0.25">
      <c r="A180" s="18"/>
      <c r="B180" s="27" t="s">
        <v>346</v>
      </c>
      <c r="C180" s="2" t="s">
        <v>325</v>
      </c>
      <c r="D180" s="33" t="s">
        <v>2</v>
      </c>
      <c r="E180" s="39">
        <v>7</v>
      </c>
      <c r="F180" s="1">
        <v>5.1999999999999998E-2</v>
      </c>
      <c r="G180" s="22">
        <f t="shared" si="15"/>
        <v>5.1999999999999997E-5</v>
      </c>
      <c r="H180" s="1">
        <v>0.78100000000000003</v>
      </c>
      <c r="I180" s="22">
        <f t="shared" si="14"/>
        <v>7.8100000000000001E-4</v>
      </c>
      <c r="J180" s="22">
        <f t="shared" si="12"/>
        <v>-7.2900000000000005E-4</v>
      </c>
    </row>
    <row r="181" spans="1:10" ht="24" x14ac:dyDescent="0.25">
      <c r="A181" s="18"/>
      <c r="B181" s="27" t="s">
        <v>6</v>
      </c>
      <c r="C181" s="2" t="s">
        <v>326</v>
      </c>
      <c r="D181" s="33" t="s">
        <v>2</v>
      </c>
      <c r="E181" s="39">
        <v>7</v>
      </c>
      <c r="F181" s="1">
        <v>0.8</v>
      </c>
      <c r="G181" s="22">
        <f t="shared" si="15"/>
        <v>8.0000000000000004E-4</v>
      </c>
      <c r="H181" s="1">
        <v>0.747</v>
      </c>
      <c r="I181" s="22">
        <f t="shared" si="14"/>
        <v>7.4700000000000005E-4</v>
      </c>
      <c r="J181" s="22">
        <f t="shared" si="12"/>
        <v>5.2999999999999987E-5</v>
      </c>
    </row>
    <row r="182" spans="1:10" ht="36" x14ac:dyDescent="0.25">
      <c r="A182" s="18"/>
      <c r="B182" s="27" t="s">
        <v>153</v>
      </c>
      <c r="C182" s="2" t="s">
        <v>327</v>
      </c>
      <c r="D182" s="36"/>
      <c r="E182" s="39">
        <v>7</v>
      </c>
      <c r="F182" s="1">
        <v>0.9</v>
      </c>
      <c r="G182" s="23">
        <f t="shared" si="15"/>
        <v>8.9999999999999998E-4</v>
      </c>
      <c r="H182" s="1">
        <v>0.13800000000000001</v>
      </c>
      <c r="I182" s="22">
        <f t="shared" si="14"/>
        <v>1.3800000000000002E-4</v>
      </c>
      <c r="J182" s="22">
        <f t="shared" si="12"/>
        <v>7.6199999999999998E-4</v>
      </c>
    </row>
    <row r="183" spans="1:10" ht="36" x14ac:dyDescent="0.25">
      <c r="A183" s="18"/>
      <c r="B183" s="27" t="s">
        <v>153</v>
      </c>
      <c r="C183" s="37"/>
      <c r="D183" s="47"/>
      <c r="E183" s="39">
        <v>7</v>
      </c>
      <c r="F183" s="1">
        <v>0.5</v>
      </c>
      <c r="G183" s="22">
        <f t="shared" si="15"/>
        <v>5.0000000000000001E-4</v>
      </c>
      <c r="H183" s="1">
        <v>0.58299999999999996</v>
      </c>
      <c r="I183" s="22">
        <f t="shared" si="14"/>
        <v>5.8299999999999997E-4</v>
      </c>
      <c r="J183" s="22">
        <f t="shared" ref="J183:J201" si="17">G183-I183</f>
        <v>-8.2999999999999957E-5</v>
      </c>
    </row>
    <row r="184" spans="1:10" ht="36" x14ac:dyDescent="0.25">
      <c r="A184" s="18"/>
      <c r="B184" s="27" t="s">
        <v>160</v>
      </c>
      <c r="C184" s="2" t="s">
        <v>328</v>
      </c>
      <c r="D184" s="36"/>
      <c r="E184" s="39">
        <v>7</v>
      </c>
      <c r="F184" s="1">
        <v>0.5</v>
      </c>
      <c r="G184" s="23">
        <f t="shared" si="15"/>
        <v>5.0000000000000001E-4</v>
      </c>
      <c r="H184" s="1">
        <v>0.311</v>
      </c>
      <c r="I184" s="22">
        <f t="shared" si="14"/>
        <v>3.1100000000000002E-4</v>
      </c>
      <c r="J184" s="22">
        <f t="shared" si="17"/>
        <v>1.8899999999999999E-4</v>
      </c>
    </row>
    <row r="185" spans="1:10" ht="36" x14ac:dyDescent="0.25">
      <c r="A185" s="18"/>
      <c r="B185" s="27" t="s">
        <v>110</v>
      </c>
      <c r="C185" s="2" t="s">
        <v>329</v>
      </c>
      <c r="D185" s="36"/>
      <c r="E185" s="39">
        <v>7</v>
      </c>
      <c r="F185" s="1">
        <v>1</v>
      </c>
      <c r="G185" s="22">
        <f t="shared" si="15"/>
        <v>1E-3</v>
      </c>
      <c r="H185" s="1">
        <v>1.0569999999999999</v>
      </c>
      <c r="I185" s="22">
        <f t="shared" si="14"/>
        <v>1.057E-3</v>
      </c>
      <c r="J185" s="22">
        <f t="shared" si="17"/>
        <v>-5.6999999999999976E-5</v>
      </c>
    </row>
    <row r="186" spans="1:10" ht="36" x14ac:dyDescent="0.25">
      <c r="A186" s="18"/>
      <c r="B186" s="27" t="s">
        <v>161</v>
      </c>
      <c r="C186" s="2" t="s">
        <v>330</v>
      </c>
      <c r="D186" s="36"/>
      <c r="E186" s="39">
        <v>7</v>
      </c>
      <c r="F186" s="1">
        <v>0.65</v>
      </c>
      <c r="G186" s="23">
        <f t="shared" si="15"/>
        <v>6.4999999999999997E-4</v>
      </c>
      <c r="H186" s="1">
        <v>0.753</v>
      </c>
      <c r="I186" s="22">
        <f t="shared" si="14"/>
        <v>7.5299999999999998E-4</v>
      </c>
      <c r="J186" s="22">
        <f t="shared" si="17"/>
        <v>-1.0300000000000001E-4</v>
      </c>
    </row>
    <row r="187" spans="1:10" ht="24" x14ac:dyDescent="0.25">
      <c r="A187" s="18"/>
      <c r="B187" s="27" t="s">
        <v>32</v>
      </c>
      <c r="C187" s="2" t="s">
        <v>331</v>
      </c>
      <c r="D187" s="36"/>
      <c r="E187" s="39">
        <v>7</v>
      </c>
      <c r="F187" s="1">
        <v>0.438</v>
      </c>
      <c r="G187" s="23">
        <f t="shared" si="15"/>
        <v>4.3800000000000002E-4</v>
      </c>
      <c r="H187" s="1">
        <v>0.53600000000000003</v>
      </c>
      <c r="I187" s="22">
        <f t="shared" si="14"/>
        <v>5.3600000000000002E-4</v>
      </c>
      <c r="J187" s="22">
        <f t="shared" si="17"/>
        <v>-9.7999999999999997E-5</v>
      </c>
    </row>
    <row r="188" spans="1:10" ht="24" x14ac:dyDescent="0.25">
      <c r="A188" s="18"/>
      <c r="B188" s="27" t="s">
        <v>347</v>
      </c>
      <c r="C188" s="2" t="s">
        <v>332</v>
      </c>
      <c r="D188" s="36"/>
      <c r="E188" s="39">
        <v>7</v>
      </c>
      <c r="F188" s="1">
        <v>0.70899999999999996</v>
      </c>
      <c r="G188" s="22">
        <f t="shared" si="15"/>
        <v>7.0899999999999999E-4</v>
      </c>
      <c r="H188" s="1">
        <v>0.34799999999999998</v>
      </c>
      <c r="I188" s="22">
        <f t="shared" si="14"/>
        <v>3.48E-4</v>
      </c>
      <c r="J188" s="22">
        <f t="shared" si="17"/>
        <v>3.6099999999999999E-4</v>
      </c>
    </row>
    <row r="189" spans="1:10" ht="24" x14ac:dyDescent="0.25">
      <c r="A189" s="18"/>
      <c r="B189" s="27" t="s">
        <v>348</v>
      </c>
      <c r="C189" s="2" t="s">
        <v>333</v>
      </c>
      <c r="D189" s="36"/>
      <c r="E189" s="39">
        <v>7</v>
      </c>
      <c r="F189" s="1">
        <v>0.73199999999999998</v>
      </c>
      <c r="G189" s="24">
        <f t="shared" si="15"/>
        <v>7.3200000000000001E-4</v>
      </c>
      <c r="H189" s="1">
        <v>0.69399999999999995</v>
      </c>
      <c r="I189" s="22">
        <f t="shared" si="14"/>
        <v>6.9399999999999996E-4</v>
      </c>
      <c r="J189" s="22">
        <f t="shared" si="17"/>
        <v>3.8000000000000056E-5</v>
      </c>
    </row>
    <row r="190" spans="1:10" ht="36" x14ac:dyDescent="0.25">
      <c r="A190" s="18"/>
      <c r="B190" s="27" t="s">
        <v>56</v>
      </c>
      <c r="C190" s="2" t="s">
        <v>334</v>
      </c>
      <c r="D190" s="36"/>
      <c r="E190" s="39">
        <v>7</v>
      </c>
      <c r="F190" s="1">
        <v>1.5</v>
      </c>
      <c r="G190" s="22">
        <f t="shared" si="15"/>
        <v>1.5E-3</v>
      </c>
      <c r="H190" s="1">
        <v>2.9140000000000001</v>
      </c>
      <c r="I190" s="22">
        <f t="shared" si="14"/>
        <v>2.9140000000000004E-3</v>
      </c>
      <c r="J190" s="22">
        <f t="shared" si="17"/>
        <v>-1.4140000000000003E-3</v>
      </c>
    </row>
    <row r="191" spans="1:10" ht="36" x14ac:dyDescent="0.25">
      <c r="A191" s="18"/>
      <c r="B191" s="27" t="s">
        <v>66</v>
      </c>
      <c r="C191" s="2" t="s">
        <v>335</v>
      </c>
      <c r="D191" s="36"/>
      <c r="E191" s="39">
        <v>7</v>
      </c>
      <c r="F191" s="1">
        <v>0.9</v>
      </c>
      <c r="G191" s="22">
        <f t="shared" si="15"/>
        <v>8.9999999999999998E-4</v>
      </c>
      <c r="H191" s="1">
        <v>0.9</v>
      </c>
      <c r="I191" s="22">
        <f t="shared" si="14"/>
        <v>8.9999999999999998E-4</v>
      </c>
      <c r="J191" s="22">
        <f t="shared" si="17"/>
        <v>0</v>
      </c>
    </row>
    <row r="192" spans="1:10" ht="24" x14ac:dyDescent="0.25">
      <c r="A192" s="18"/>
      <c r="B192" s="27" t="s">
        <v>349</v>
      </c>
      <c r="C192" s="2" t="s">
        <v>336</v>
      </c>
      <c r="D192" s="36"/>
      <c r="E192" s="39">
        <v>7</v>
      </c>
      <c r="F192" s="1">
        <v>1.68</v>
      </c>
      <c r="G192" s="23">
        <f t="shared" si="15"/>
        <v>1.6799999999999999E-3</v>
      </c>
      <c r="H192" s="1">
        <v>1.27</v>
      </c>
      <c r="I192" s="22">
        <f t="shared" si="14"/>
        <v>1.2700000000000001E-3</v>
      </c>
      <c r="J192" s="22">
        <f t="shared" si="17"/>
        <v>4.0999999999999977E-4</v>
      </c>
    </row>
    <row r="193" spans="1:10" ht="36" x14ac:dyDescent="0.25">
      <c r="A193" s="18"/>
      <c r="B193" s="27" t="s">
        <v>350</v>
      </c>
      <c r="C193" s="2" t="s">
        <v>337</v>
      </c>
      <c r="D193" s="36"/>
      <c r="E193" s="39">
        <v>7</v>
      </c>
      <c r="F193" s="1">
        <v>1.3</v>
      </c>
      <c r="G193" s="24">
        <f t="shared" si="15"/>
        <v>1.2999999999999999E-3</v>
      </c>
      <c r="H193" s="1">
        <v>0.26300000000000001</v>
      </c>
      <c r="I193" s="22">
        <f t="shared" si="14"/>
        <v>2.63E-4</v>
      </c>
      <c r="J193" s="22">
        <f t="shared" si="17"/>
        <v>1.0369999999999999E-3</v>
      </c>
    </row>
    <row r="194" spans="1:10" ht="36" x14ac:dyDescent="0.25">
      <c r="A194" s="18"/>
      <c r="B194" s="27" t="s">
        <v>166</v>
      </c>
      <c r="C194" s="2" t="s">
        <v>338</v>
      </c>
      <c r="D194" s="36"/>
      <c r="E194" s="39">
        <v>7</v>
      </c>
      <c r="F194" s="1">
        <v>1.3</v>
      </c>
      <c r="G194" s="24">
        <f t="shared" si="15"/>
        <v>1.2999999999999999E-3</v>
      </c>
      <c r="H194" s="1">
        <v>0</v>
      </c>
      <c r="I194" s="22">
        <f t="shared" si="14"/>
        <v>0</v>
      </c>
      <c r="J194" s="24">
        <f t="shared" ref="J194:J199" si="18">G194-I194</f>
        <v>1.2999999999999999E-3</v>
      </c>
    </row>
    <row r="195" spans="1:10" ht="24" x14ac:dyDescent="0.25">
      <c r="A195" s="18"/>
      <c r="B195" s="27" t="s">
        <v>351</v>
      </c>
      <c r="C195" s="2" t="s">
        <v>339</v>
      </c>
      <c r="D195" s="36"/>
      <c r="E195" s="39">
        <v>7</v>
      </c>
      <c r="F195" s="1">
        <v>1.4830000000000001</v>
      </c>
      <c r="G195" s="22">
        <f t="shared" si="15"/>
        <v>1.4830000000000002E-3</v>
      </c>
      <c r="H195" s="1">
        <v>2.2679999999999998</v>
      </c>
      <c r="I195" s="22">
        <f t="shared" si="14"/>
        <v>2.2679999999999996E-3</v>
      </c>
      <c r="J195" s="22">
        <f t="shared" si="18"/>
        <v>-7.8499999999999946E-4</v>
      </c>
    </row>
    <row r="196" spans="1:10" ht="40.5" customHeight="1" x14ac:dyDescent="0.25">
      <c r="A196" s="18"/>
      <c r="B196" s="27" t="s">
        <v>352</v>
      </c>
      <c r="C196" s="2" t="s">
        <v>340</v>
      </c>
      <c r="D196" s="36"/>
      <c r="E196" s="39">
        <v>7</v>
      </c>
      <c r="F196" s="1">
        <v>0.7</v>
      </c>
      <c r="G196" s="24">
        <f t="shared" si="15"/>
        <v>6.9999999999999999E-4</v>
      </c>
      <c r="H196" s="1">
        <v>0.33900000000000002</v>
      </c>
      <c r="I196" s="22">
        <f t="shared" si="14"/>
        <v>3.39E-4</v>
      </c>
      <c r="J196" s="24">
        <f t="shared" si="18"/>
        <v>3.6099999999999999E-4</v>
      </c>
    </row>
    <row r="197" spans="1:10" ht="40.5" customHeight="1" x14ac:dyDescent="0.25">
      <c r="A197" s="18"/>
      <c r="B197" s="27" t="s">
        <v>353</v>
      </c>
      <c r="C197" s="2" t="s">
        <v>341</v>
      </c>
      <c r="D197" s="36"/>
      <c r="E197" s="39">
        <v>7</v>
      </c>
      <c r="F197" s="1">
        <v>1</v>
      </c>
      <c r="G197" s="24">
        <f t="shared" si="15"/>
        <v>1E-3</v>
      </c>
      <c r="H197" s="1">
        <v>0.63600000000000001</v>
      </c>
      <c r="I197" s="22">
        <f t="shared" si="14"/>
        <v>6.3600000000000006E-4</v>
      </c>
      <c r="J197" s="24">
        <f t="shared" si="18"/>
        <v>3.6399999999999996E-4</v>
      </c>
    </row>
    <row r="198" spans="1:10" ht="40.5" customHeight="1" x14ac:dyDescent="0.25">
      <c r="A198" s="18"/>
      <c r="B198" s="27" t="s">
        <v>354</v>
      </c>
      <c r="C198" s="2" t="s">
        <v>342</v>
      </c>
      <c r="D198" s="36"/>
      <c r="E198" s="39">
        <v>7</v>
      </c>
      <c r="F198" s="1">
        <v>1.26</v>
      </c>
      <c r="G198" s="24">
        <f t="shared" si="15"/>
        <v>1.2600000000000001E-3</v>
      </c>
      <c r="H198" s="1">
        <v>0.25</v>
      </c>
      <c r="I198" s="22">
        <f t="shared" si="14"/>
        <v>2.5000000000000001E-4</v>
      </c>
      <c r="J198" s="24">
        <f t="shared" si="18"/>
        <v>1.01E-3</v>
      </c>
    </row>
    <row r="199" spans="1:10" ht="40.5" customHeight="1" x14ac:dyDescent="0.25">
      <c r="A199" s="18"/>
      <c r="B199" s="27" t="s">
        <v>162</v>
      </c>
      <c r="C199" s="46" t="s">
        <v>343</v>
      </c>
      <c r="D199" s="36"/>
      <c r="E199" s="39">
        <v>7</v>
      </c>
      <c r="F199" s="1">
        <v>0.82399999999999995</v>
      </c>
      <c r="G199" s="24">
        <f t="shared" si="15"/>
        <v>8.2399999999999997E-4</v>
      </c>
      <c r="H199" s="1">
        <v>0.504</v>
      </c>
      <c r="I199" s="22">
        <f t="shared" si="14"/>
        <v>5.04E-4</v>
      </c>
      <c r="J199" s="24">
        <f t="shared" si="18"/>
        <v>3.1999999999999997E-4</v>
      </c>
    </row>
    <row r="200" spans="1:10" ht="25.5" x14ac:dyDescent="0.25">
      <c r="A200" s="18"/>
      <c r="B200" s="40" t="s">
        <v>123</v>
      </c>
      <c r="C200" s="31" t="s">
        <v>355</v>
      </c>
      <c r="D200" s="36"/>
      <c r="E200" s="39">
        <v>8</v>
      </c>
      <c r="F200" s="61">
        <v>307.04599999999999</v>
      </c>
      <c r="G200" s="22">
        <f t="shared" si="15"/>
        <v>0.30704599999999999</v>
      </c>
      <c r="H200" s="61">
        <v>307.04599999999999</v>
      </c>
      <c r="I200" s="22">
        <f t="shared" si="14"/>
        <v>0.30704599999999999</v>
      </c>
      <c r="J200" s="22">
        <f t="shared" si="17"/>
        <v>0</v>
      </c>
    </row>
    <row r="201" spans="1:10" ht="24" x14ac:dyDescent="0.25">
      <c r="A201" s="18"/>
      <c r="B201" s="27" t="s">
        <v>124</v>
      </c>
      <c r="C201" s="37"/>
      <c r="D201" s="36"/>
      <c r="E201" s="39">
        <v>8</v>
      </c>
      <c r="F201" s="3">
        <v>1071.479</v>
      </c>
      <c r="G201" s="28">
        <f t="shared" si="15"/>
        <v>1.0714790000000001</v>
      </c>
      <c r="H201" s="3">
        <v>1283.3140000000001</v>
      </c>
      <c r="I201" s="22">
        <f t="shared" si="14"/>
        <v>1.2833140000000001</v>
      </c>
      <c r="J201" s="28">
        <f t="shared" si="17"/>
        <v>-0.211835</v>
      </c>
    </row>
    <row r="202" spans="1:10" x14ac:dyDescent="0.25">
      <c r="A202" s="18"/>
      <c r="B202" s="21" t="s">
        <v>154</v>
      </c>
      <c r="C202" s="18"/>
      <c r="D202" s="18"/>
      <c r="E202" s="18"/>
      <c r="F202" s="50">
        <f>SUM(F15:F201)</f>
        <v>14654.441999999999</v>
      </c>
      <c r="G202" s="29">
        <f>SUM(G15:G201)</f>
        <v>14.654442000000003</v>
      </c>
      <c r="H202" s="29">
        <f>SUM(H15:H201)</f>
        <v>13855.628000000004</v>
      </c>
      <c r="I202" s="29">
        <f>SUM(I15:I201)</f>
        <v>13.855628000000005</v>
      </c>
      <c r="J202" s="29">
        <f>SUM(J15:J201)</f>
        <v>0.79881400000000258</v>
      </c>
    </row>
    <row r="206" spans="1:10" x14ac:dyDescent="0.25">
      <c r="A206" s="4" t="s">
        <v>164</v>
      </c>
      <c r="E206" s="4" t="s">
        <v>165</v>
      </c>
    </row>
  </sheetData>
  <mergeCells count="16">
    <mergeCell ref="A12:A13"/>
    <mergeCell ref="B12:B13"/>
    <mergeCell ref="J12:J13"/>
    <mergeCell ref="A5:I5"/>
    <mergeCell ref="C12:C13"/>
    <mergeCell ref="D12:D13"/>
    <mergeCell ref="G12:G13"/>
    <mergeCell ref="I12:I13"/>
    <mergeCell ref="E12:E13"/>
    <mergeCell ref="A6:I6"/>
    <mergeCell ref="A7:I7"/>
    <mergeCell ref="A8:I8"/>
    <mergeCell ref="A9:I9"/>
    <mergeCell ref="A10:I10"/>
    <mergeCell ref="F12:F13"/>
    <mergeCell ref="H12:H13"/>
  </mergeCells>
  <pageMargins left="0.70866141732283472" right="0.11811023622047245" top="0.55118110236220474" bottom="0.15748031496062992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Marina</cp:lastModifiedBy>
  <cp:lastPrinted>2022-03-02T10:18:51Z</cp:lastPrinted>
  <dcterms:created xsi:type="dcterms:W3CDTF">2020-02-05T13:06:01Z</dcterms:created>
  <dcterms:modified xsi:type="dcterms:W3CDTF">2023-02-06T08:12:02Z</dcterms:modified>
</cp:coreProperties>
</file>