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8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<sst xmlns="http://schemas.openxmlformats.org/spreadsheetml/2006/main" count="639" uniqueCount="382">
  <si>
    <t xml:space="preserve">Приложение № 4 </t>
  </si>
  <si>
    <t>к приказу ФАС России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</si>
  <si>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</si>
  <si>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</si>
  <si>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</si>
  <si>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</si>
  <si>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</si>
  <si>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МУП г.Лермонтова "Лермонтовгоргаз"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</si>
  <si>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</si>
  <si>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</si>
  <si>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</si>
  <si>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Назначение</t>
  </si>
  <si>
    <t>Номер группы газопотребления/транзит</t>
  </si>
  <si>
    <t>Объемы газа в соответствии с поступившими заявками, тыс.куб.м</t>
  </si>
  <si>
    <t>Объемы газа в соответствии с поступившими заявками, млн.куб.м</t>
  </si>
  <si>
    <t>Объемы газа в соответствии с удовлетворенными заявками, тыс.куб.м</t>
  </si>
  <si>
    <t>Объемы газа в соответствии с удовлетворенными заявками, млн.куб.м</t>
  </si>
  <si>
    <t xml:space="preserve">Свободная мощность газораспределительной сети млн.куб.м </t>
  </si>
  <si>
    <t>ГГРП г.Лермонтова</t>
  </si>
  <si>
    <t>29-1-0052/23-ЮЭК ЗАО</t>
  </si>
  <si>
    <t>Кроме населения</t>
  </si>
  <si>
    <t>29-1-0190/23-ЮЭК ЗАО</t>
  </si>
  <si>
    <t>29-1-0197/23-ГЛАВДОРСТРОЙ ООО</t>
  </si>
  <si>
    <t>Ставропольский край, г. Лермонтов, ул. Промышленная</t>
  </si>
  <si>
    <t>29-1-0252/23-Дорремстрой ООО</t>
  </si>
  <si>
    <t>29-1-0266/23-Алмаз удобрения ООО</t>
  </si>
  <si>
    <t>29-1-0002/19-ГРО ЛермонтовГОРГАЗ</t>
  </si>
  <si>
    <t>29-1-0035/23-Меховой комбинат Лермонтовский</t>
  </si>
  <si>
    <t>Ставропольский край, Предгорный район, с. Винсады, ул. Орлиные скалы, 1, корп.13</t>
  </si>
  <si>
    <t>29-1-0108/23-ИП Андреева У.Э.</t>
  </si>
  <si>
    <t>Ставропольский край, г. Лермонтов, ул.Промышленная,12, 16/3, 16/4</t>
  </si>
  <si>
    <t>29-1-0135/23-ГРО ЛермонтовГОРГАЗ</t>
  </si>
  <si>
    <t>29-1-0153/23-Меховой комбинат Лермонтовский</t>
  </si>
  <si>
    <t>29-1-0154/23-ИП Андреева У.Э.</t>
  </si>
  <si>
    <t>29-1-0164/23-Полипак ООО</t>
  </si>
  <si>
    <t>29-1-0229/23-Южный центр подготовки персонала ООО</t>
  </si>
  <si>
    <t>29-1-0250/23-ЭМЗ ООО (2626044142)</t>
  </si>
  <si>
    <t>Ставропольский край, г. Лермонтов, проезд Тепличный, д. б/н</t>
  </si>
  <si>
    <t>29-1-0269/23-ФЛ Максименко Е.А.</t>
  </si>
  <si>
    <t>Ставропольский край, г. Лермонтов, ул. Промышленная, д. 19</t>
  </si>
  <si>
    <t>29-1-0278/23-ФЛ Битюцкий Г.О.</t>
  </si>
  <si>
    <t>29-1-0285/23-ИП Бабаян А.А.</t>
  </si>
  <si>
    <t>29-1-0004/23-Прогресс ООО</t>
  </si>
  <si>
    <t>29-1-0007/23-Ро-сальто АО</t>
  </si>
  <si>
    <t>Ставропольский край, г. Лермонтов, Острогорка</t>
  </si>
  <si>
    <t>29-1-0036/23-Мария ООО</t>
  </si>
  <si>
    <t>29-1-0040/23-Севкавметалл ООО ПКФ</t>
  </si>
  <si>
    <t>29-1-0047/23-ГЛАСС ДЕКОР ООО</t>
  </si>
  <si>
    <t>29-1-0055/23-ФЛ Лабазюк В.С.</t>
  </si>
  <si>
    <t>29-1-0058/23-ИП Щербинин А.И.</t>
  </si>
  <si>
    <t>29-1-0064/23-ИП Котенко Е.П.</t>
  </si>
  <si>
    <t>29-1-0068/23-ИП Боровинская Л.Д.</t>
  </si>
  <si>
    <t>29-1-0078/23-Альцион ООО</t>
  </si>
  <si>
    <t>29-1-0083/23-Виар ООО</t>
  </si>
  <si>
    <t>29-1-0089/23-ИП Лавриненко С.Н.</t>
  </si>
  <si>
    <t>29-1-0103/23-Севкавметалл ООО ПКФ</t>
  </si>
  <si>
    <t>29-1-0106/23-Альянс ООО</t>
  </si>
  <si>
    <t>29-1-0116/23-МясоОптТорг ООО</t>
  </si>
  <si>
    <t>29-1-0123/23-Гермес ООО</t>
  </si>
  <si>
    <t>Ставропольский край, г. Лермонтов, ул.Волкова/ул.Нагорная</t>
  </si>
  <si>
    <t>29-1-0127/23-Развитие ООО</t>
  </si>
  <si>
    <t>29-1-0132/23-Прогресс ООО</t>
  </si>
  <si>
    <t>Ставропольский край, г. Лермонтов, подсобное хозяйство "Поливное озеро"</t>
  </si>
  <si>
    <t>29-1-0133/23-ИП Максименко А.В.</t>
  </si>
  <si>
    <t>29-1-0146/23-Мария ООО</t>
  </si>
  <si>
    <t>29-1-0148/23-Слав Пласт ООО</t>
  </si>
  <si>
    <t>29-1-0149/23-Мирель ООО</t>
  </si>
  <si>
    <t>Ставропольский край, г. Лермонтов, ул. Волкова, район дома №6</t>
  </si>
  <si>
    <t>29-1-0150/23-ИП Соколова В.Н.</t>
  </si>
  <si>
    <t>29-1-0156/23-ФЛ Ткачева И.С.</t>
  </si>
  <si>
    <t>29-1-0158/23-ДИАНА ООО</t>
  </si>
  <si>
    <t>29-1-0160/23-ИП Авакян Р.Г.</t>
  </si>
  <si>
    <t>29-1-0165/23-ГЛАСС ДЕКОР ООО</t>
  </si>
  <si>
    <t>29-1-0169/23-ИП Красногорский А.И.</t>
  </si>
  <si>
    <t>29-1-0171/23-ИП Шаталов В.В.</t>
  </si>
  <si>
    <t>29-1-0172/23-ФЛ Ольховик Е.Е.</t>
  </si>
  <si>
    <t>29-1-0173/23-ИП Агаян А.Б.</t>
  </si>
  <si>
    <t>29-1-0174/23-ИП Красногорский А.И.</t>
  </si>
  <si>
    <t>29-1-0176/23-ИП Манучарян Г.Р.</t>
  </si>
  <si>
    <t>Ставропольский край, г. Лермонтов, ул. Комсомольская, 1-я промышленная зона</t>
  </si>
  <si>
    <t>29-1-0178/23-Босфор Актив ООО</t>
  </si>
  <si>
    <t>29-1-0180/23-МАКШЕЛ-КМВ ООО</t>
  </si>
  <si>
    <t>29-1-0185/23-ФЛ Лабазюк А.В.</t>
  </si>
  <si>
    <t>Ставропольский край, г. Лермонтов, ул. Комсомольская, б/н</t>
  </si>
  <si>
    <t>29-1-0199/23-ФЛ Сосков И.С.</t>
  </si>
  <si>
    <t>29-1-0201/23-ФЛ Лысенко И.В.</t>
  </si>
  <si>
    <t>29-1-0203/23-Роспродукт ООО</t>
  </si>
  <si>
    <t>29-1-0205/23-ИП Цуканов В.И.</t>
  </si>
  <si>
    <t>29-1-0208/23-МакроСтройИнвест ООО</t>
  </si>
  <si>
    <t>29-1-0209/23-ИП Делибалтова О.И.</t>
  </si>
  <si>
    <t>29-1-0210/23-ИП Гурованова Г.П.</t>
  </si>
  <si>
    <t>Ставропольский край, г. Лермонтов, ул. П. Лумумбы, 33</t>
  </si>
  <si>
    <t>29-1-0211/23-ИП Шевчук В.В.</t>
  </si>
  <si>
    <t>29-1-0215/23-ФЛ Еременко С.А.</t>
  </si>
  <si>
    <t>29-1-0219/23-Дорхан-Лермонтов ООО</t>
  </si>
  <si>
    <t>29-1-0221/23-Прометей ТСЖ</t>
  </si>
  <si>
    <t>29-1-0224/23-Створ ООО</t>
  </si>
  <si>
    <t>29-1-0231/23-ФЛ Лабазюк В.С.</t>
  </si>
  <si>
    <t>29-1-0232/23-ФЛ Пахоменко В.Н.</t>
  </si>
  <si>
    <t>29-1-0239/23-ФЛ Колесник Р.Н.</t>
  </si>
  <si>
    <t>29-1-0240/23-МСК-Юг ООО</t>
  </si>
  <si>
    <t>29-1-0241/23-Гефест ТСЖ</t>
  </si>
  <si>
    <t>29-1-0242/23-ИП Комнатный С.Ю.</t>
  </si>
  <si>
    <t>29-1-0244/23-ФЛ Курдубанова М.Ю.</t>
  </si>
  <si>
    <t>Ставропольский край, г. Лермонтов, промзона, р-он ул. Комсомольской</t>
  </si>
  <si>
    <t>29-1-0246/23-ИП Арзуманов А.Г.</t>
  </si>
  <si>
    <t>29-1-0253/23-Прасковейское АО</t>
  </si>
  <si>
    <t>Ставропольский край, г. Лермонтов, пр.Лермонтова , "Горка"</t>
  </si>
  <si>
    <t>29-1-0260/23-ФЛ Агаян Г.Б.</t>
  </si>
  <si>
    <t>29-1-0262/23-ФЛ Агаян Г.Б.</t>
  </si>
  <si>
    <t>Ставропольский край, г. Лермонтов, 1-я промышленная зона, в районе полигона твердых бытовых отходов</t>
  </si>
  <si>
    <t>29-1-0264/23-ИП Хажиханов Н.К.</t>
  </si>
  <si>
    <t>Ставропольский край, г. Лермонтов, СНТ им. Мичурина, массив 1, линия 2, участок 8</t>
  </si>
  <si>
    <t>29-1-0267/23-ИП Шаталова Е.А.</t>
  </si>
  <si>
    <t>29-1-0268/23-ФЛ Турчин А.П.</t>
  </si>
  <si>
    <t>Ставропольский край, г. Лермонтов, ул. Промышленная, д. 10/4</t>
  </si>
  <si>
    <t>29-1-0272/23-ФЛ Гулько А.Н.</t>
  </si>
  <si>
    <t>29-1-0273/23-ФЛ Казанцева Я.М.</t>
  </si>
  <si>
    <t>29-1-0274/23-Альянс ООО</t>
  </si>
  <si>
    <t>29-1-0275/23-ФЛ Гюльбяков А.И.</t>
  </si>
  <si>
    <t>29-1-0276/23-Газпроектстрой ООО</t>
  </si>
  <si>
    <t>29-1-0279/23-ИП Карибова Э. Н.</t>
  </si>
  <si>
    <t>Ставропольский край, г. Лермонтов, западная промышленная зона</t>
  </si>
  <si>
    <t>29-1-0283/23-ФЛ Месропян Г.О.</t>
  </si>
  <si>
    <t>Ставропольский край, г. Лермонтов, ул. Пятигорская, д. 17, корпус 1, помещение 1</t>
  </si>
  <si>
    <t>29-1-0284/23-ИП Панагасов И. Г.</t>
  </si>
  <si>
    <t>Ставропольский край, г. Лермонтов, ул. Шумакова, д. 1/1</t>
  </si>
  <si>
    <t>29-1-0290/23-Дом стоматологии ООО</t>
  </si>
  <si>
    <t>Ставропольский край, г. Лермонтов, ул. Промышленная, 15-17</t>
  </si>
  <si>
    <t>29-1-0291/23-Милих ООО</t>
  </si>
  <si>
    <t>Ставропольский край, г. Лермонтов, проезд Краснодарский, д. 6</t>
  </si>
  <si>
    <t>29-1-0294/23-Формула вкуса ООО</t>
  </si>
  <si>
    <t>Ставропольский край, г. Лермонтов, ул. Комсомольская, д. 35</t>
  </si>
  <si>
    <t>Ставропольский край, г. Лермонтов, ул. Комсомольская, д. 13</t>
  </si>
  <si>
    <t>Ставропольский край, г. Лермонтов, ул.Решетника</t>
  </si>
  <si>
    <t>Ставропольский край, г. Лермонтов, ул.П.Лумумбы 51</t>
  </si>
  <si>
    <t>Ставропольский край, г. Лермонтов, ул.П.Лумумбы 41</t>
  </si>
  <si>
    <t>Ставропольский край, г. Лермонтов, ул.П.Лумумбы 31</t>
  </si>
  <si>
    <t>Ставропольский край, г. Лермонтов, ул.Молодежная</t>
  </si>
  <si>
    <t>29-1-0041/23-ФЛ Ефремова О.Д.</t>
  </si>
  <si>
    <t>29-1-0054/23-Кеш-Сервис ООО</t>
  </si>
  <si>
    <t>29-1-0056/23-ФЛ Ушакова Л.А.</t>
  </si>
  <si>
    <t>29-1-0065/23-Тандер АО Пятигорский филиал</t>
  </si>
  <si>
    <t>29-1-0080/23-ФЛ Вожжов С.И.</t>
  </si>
  <si>
    <t>29-1-0112/23-ФЛ Бабаян А.М.</t>
  </si>
  <si>
    <t>29-1-0114/23-ФЛ Пасенова А.Н.</t>
  </si>
  <si>
    <t>Ставропольский край, г. Лермонтов, ул.Дубровная,1</t>
  </si>
  <si>
    <t>29-1-0117/23-ФЛ Першков С.Р.</t>
  </si>
  <si>
    <t>29-1-0122/23-Сбербанк России ПАО</t>
  </si>
  <si>
    <t>Ставропольский край, г. Лермонтов, пр.Лермонтова, 3, стр. 3</t>
  </si>
  <si>
    <t>29-1-0124/23-ИП Зырянова Л.И.</t>
  </si>
  <si>
    <t>29-1-0126/23-ФЛ Висков В.В.</t>
  </si>
  <si>
    <t>29-1-0144/23-Севкавстройбизнес ООО</t>
  </si>
  <si>
    <t>29-1-0167/23-ФЛ Капсамун Н.А.</t>
  </si>
  <si>
    <t>Ставропольский край, г. Лермонтов, СНТ им. Мичурина, 3 массив, линия 1, участок 3</t>
  </si>
  <si>
    <t>Ставропольский край, г. Лермонтов, ул. Мичурина, массив 3, линия 1, участок 51</t>
  </si>
  <si>
    <t>Ставропольский край, г. Лермонтов, ул. Комсомольская, район зернотока</t>
  </si>
  <si>
    <t>29-1-0175/23-ФЛ Трегубов А.И.</t>
  </si>
  <si>
    <t>29-1-0187/23-ФЛ Аваков С.Ю.</t>
  </si>
  <si>
    <t>29-1-0188/23-ФЛ Аванесов В.А.</t>
  </si>
  <si>
    <t>29-1-0196/23-ФЛ Делиди М.И.</t>
  </si>
  <si>
    <t>29-1-0198/23-ФЛ Мустафаев Р.Э.</t>
  </si>
  <si>
    <t>Население</t>
  </si>
  <si>
    <t>Ставропольский край, г. Лермонтов, ул.Волкова, р-н жил. дома № 12/1</t>
  </si>
  <si>
    <t>29-1-0200/23-ФЛ Каблахов П.К.</t>
  </si>
  <si>
    <t>29-1-0206/23-ФЛ Атаев Д.А.</t>
  </si>
  <si>
    <t>29-1-0212/23-Эльбрус ООО</t>
  </si>
  <si>
    <t>29-1-0214/23-ФЛ Танасенко Ю.Е.</t>
  </si>
  <si>
    <t>Ставропольский край, г. Лермонтов, ул. Промышленная, б/н</t>
  </si>
  <si>
    <t>29-1-0216/23-ФЛ Авакян В.А.</t>
  </si>
  <si>
    <t>29-1-0218/23-ФЛ Мануйлов В.Ф.</t>
  </si>
  <si>
    <t>29-1-0220/23-ИП Гончарова Э.Ф</t>
  </si>
  <si>
    <t>29-1-0223/23-ИП Старухин О.Е.</t>
  </si>
  <si>
    <t>29-1-0225/23-ИП Мелихова И.А.</t>
  </si>
  <si>
    <t>29-1-0226/23-ФЛ Чернова О.А.</t>
  </si>
  <si>
    <t>Ставропольский край, г. Лермонтов, с. Острогорка, ул. Комсомольская, д. 3</t>
  </si>
  <si>
    <t>29-1-0228/23-Казачье общество Лермонтов</t>
  </si>
  <si>
    <t>29-1-0230/23-Физическое лицо Асанов А.А.</t>
  </si>
  <si>
    <t>29-1-0233/23-ФЛ Агаян Г.Б.</t>
  </si>
  <si>
    <t>Ставропольский край, г. Лермонтов, ул. Комсомольская, д. 12</t>
  </si>
  <si>
    <t>Ставропольский край, г. Лермонтов, ул. Октябрьская, р-н рынка "Восход"</t>
  </si>
  <si>
    <t>29-1-0234/23-ФЛ Яковенко С.И.</t>
  </si>
  <si>
    <t>29-1-0236/23-ИП Иванюта О.В.</t>
  </si>
  <si>
    <t>29-1-0237/23-ФЛ Орлова О.В.</t>
  </si>
  <si>
    <t>Ставропольский край, г. Лермонтов, примерно в 35м. по направлению на север от ориентира жилой дом, ул. Алексеева, д.3</t>
  </si>
  <si>
    <t>29-1-0243/23-ФЛ Манучарян А.Р.</t>
  </si>
  <si>
    <t>Ставропольский край, г. Лермонтов, ул. Лермонтова, 7 корп. 1</t>
  </si>
  <si>
    <t>29-1-0245/23-ФЛ Гулянц Р.Г.</t>
  </si>
  <si>
    <t>Ставропольский край, г. Лермонтов, ул. Шумакова, д. 11/1 стоение 4</t>
  </si>
  <si>
    <t>29-1-0249/23-ФЛ Кузнецова О.В.</t>
  </si>
  <si>
    <t>Ставропольский край, г. Лермонтов, СНТ им. В.И. Мичурина, 3 массив, линия 1, участок 39</t>
  </si>
  <si>
    <t>29-1-0251/23-ФЛ Переверзев В.Б.</t>
  </si>
  <si>
    <t>Ставропольский край, г. Лермонтов, ул.Пятигорская 13а</t>
  </si>
  <si>
    <t>Ставропольский край, г. Лермонтов, ул. Волкова, д. 33, корпус 5</t>
  </si>
  <si>
    <t>29-1-0258/23-ФЛ Журавлева С.А.</t>
  </si>
  <si>
    <t>Ставропольский край, г. Лермонтов, ул. Шумакова, в районе жилого дома № 7</t>
  </si>
  <si>
    <t>29-1-0261/23-ИП Тимченко И.Л.</t>
  </si>
  <si>
    <t>29-1-0263/23-ФЛ Климов А.Л.</t>
  </si>
  <si>
    <t>Ставропольский край, г. Лермонтов, СНТ им. Мичурина, массив 1, линия 1, участок 28</t>
  </si>
  <si>
    <t>29-1-0265/23-ФЛ Коленкин А.В.</t>
  </si>
  <si>
    <t>29-1-0271/23-ИП Каспарова И.А.</t>
  </si>
  <si>
    <t>29-1-0277/23-ФЛ Ткалич Л.О.</t>
  </si>
  <si>
    <t>Ставропольский край, г. Лермонтов, ул. Шумакова, д. 11/1</t>
  </si>
  <si>
    <t>29-1-0280/23-ФЛ Марюхин Д. А.</t>
  </si>
  <si>
    <t>29-1-0281/23-ИП Пожванюк Т. П.</t>
  </si>
  <si>
    <t>Ставропольский край, г. Лермонтов, ул. Шумакова, район дома №1</t>
  </si>
  <si>
    <t>29-1-0282/23-ФЛ Богдасаров А.В.</t>
  </si>
  <si>
    <t>Ставропольский край, г. Лермонтов, проезд Западный, д. 3</t>
  </si>
  <si>
    <t>29-1-0286/23-ФЛ Арутюнов Е.М.</t>
  </si>
  <si>
    <t>Ставропольский край, г. Лермонтов, ул.Пятигоская, д.17, помещение 1</t>
  </si>
  <si>
    <t>29-1-0287/23-ФЛ Сарапкин А.А.</t>
  </si>
  <si>
    <t>Ставропольский край, г. Лермонтов, ул. Пятигорская, д.17, помещение 3</t>
  </si>
  <si>
    <t>29-1-0288/23-ФЛ Делибалтов А.Г.</t>
  </si>
  <si>
    <t>Ставропольский край, г. Лермонтов, ул. Шумакова, д. 4</t>
  </si>
  <si>
    <t>29-1-0289/23-ФЛ Куземская Ю.А.</t>
  </si>
  <si>
    <t>29-1-0292/23-ФЛ Манучарян П.К.</t>
  </si>
  <si>
    <t>29-1-0293/23-ФЛ Алексанян Г.А.</t>
  </si>
  <si>
    <t>29-1-0295/23-ФЛ Ткаченко Е.О.</t>
  </si>
  <si>
    <t>Ставропольский край, г. Лермонтов, ул. Патриса Лумумбы, д. 28/1</t>
  </si>
  <si>
    <t>29-1-0297/23-ФЛ Бурнадзе Г.О.</t>
  </si>
  <si>
    <t>29-1-0308/23-ФЛ Мельникова Ю.В.</t>
  </si>
  <si>
    <t>Ставропольский край, г. Лермонтов, ул.Комсомольская, 28</t>
  </si>
  <si>
    <t>29-Р-0016/23-Храм Георгия Победоносца</t>
  </si>
  <si>
    <t>29-Р-0017/23-Церковь Христиан-Баптистов</t>
  </si>
  <si>
    <t>Ставропольский край, г. Лермонтов, пр.Заводской</t>
  </si>
  <si>
    <t>29-Р-0082/23-Храм преподобного Сергия Радонежского г.Лермонтов</t>
  </si>
  <si>
    <t>ИТОГО</t>
  </si>
  <si>
    <t>Директор МУП г. Лермонтова "Лермонтовгоргаз"</t>
  </si>
  <si>
    <t>В.А.Аникеев</t>
  </si>
  <si>
    <t>29-1-0309/23-ФЛ Соломаха Р.П.</t>
  </si>
  <si>
    <t>29-1-0310/23-ФЛ Гурованов В.И.</t>
  </si>
  <si>
    <t>29-1-0313/23-ФЛ Лалаян С.Г.</t>
  </si>
  <si>
    <t>29-1-0314/23-ФЛ Шахназарян А.Р.</t>
  </si>
  <si>
    <t>Ставропольский край, г. Лермонтов, ул. Промышленная, в. 7А</t>
  </si>
  <si>
    <t>29-1-0152/23-Тандер АО Распределительный центр</t>
  </si>
  <si>
    <t>Ставропольский край, г. Лермонтов, ул. Комсомольская, д. 17А</t>
  </si>
  <si>
    <t>Ставропольский край, г. Лермонтов, ш. Черкесское, д. 1</t>
  </si>
  <si>
    <t>Ставропольский край, г. Лермонтов, ш. Черкесское, в. 6</t>
  </si>
  <si>
    <t>Ставропольский край, г. Лермонтов, ш. Черкесское, д. 15</t>
  </si>
  <si>
    <t>Ставропольский край, г. Лермонтов, ул. Промышленная, в. 7</t>
  </si>
  <si>
    <t>29-1-0307/23-Югхимпром ООО</t>
  </si>
  <si>
    <t>Ставропольский край, г. Лермонтов, ул. Нагорная, д. 10</t>
  </si>
  <si>
    <t>Ставропольский край, г. Лермонтов, проезд Западный, в. 1</t>
  </si>
  <si>
    <t>Ставропольский край, Предгорный район, с. Винсады, ул. Орлиные скалы, д. 2</t>
  </si>
  <si>
    <t>Ставропольский край, г. Лермонтов, пер. Заводской, д. 9</t>
  </si>
  <si>
    <t>Ставропольский край, г. Лермонтов, ул. Горная, в. 9</t>
  </si>
  <si>
    <t>Ставропольский край, г. Лермонтов, ул. Промышленная, д. 8</t>
  </si>
  <si>
    <t>Ставропольский край, г. Лермонтов, ул. Комсомольская, д. 33</t>
  </si>
  <si>
    <t>Ставропольский край, г. Лермонтов, ш. Черкесское, д. 5</t>
  </si>
  <si>
    <t>29-1-0019/23-Винсадское АО</t>
  </si>
  <si>
    <t>29-1-0131/23-Винсадское АО</t>
  </si>
  <si>
    <t>29-1-0021/24-Д/сад №7 Звездочка г.Лермонтов</t>
  </si>
  <si>
    <t>29-1-0062/24-Автомобильно дорожный университет (МАДИ)</t>
  </si>
  <si>
    <t>29-1-0091/24-Дет/сад № 13 Родничок</t>
  </si>
  <si>
    <t>29-1-0092/24-Д/сад №8 Аленький цветочек Лермонтов</t>
  </si>
  <si>
    <t>29-1-0096/24-Ростелеком ПАО Ставропольский филиал</t>
  </si>
  <si>
    <t>29-1-0138/24-Клинический центр ФГБУ</t>
  </si>
  <si>
    <t>29-1-0157/24-Поисково-спасательный отряд</t>
  </si>
  <si>
    <t>29-1-0329/24-ДИАНА ООО</t>
  </si>
  <si>
    <t>29-1-0182/24-Центр хозяйственного и сервисного обеспечения ГУ МВД СК</t>
  </si>
  <si>
    <t>29-1-0235/24-СШ МАУ ДО г Лермонтова</t>
  </si>
  <si>
    <t>29-1-0311/23-Газпроектстрой ООО</t>
  </si>
  <si>
    <t>29-1-0296/23-Мадрид ООО</t>
  </si>
  <si>
    <t>29-1-0312/23-ФЛ Налбандян Р.Л</t>
  </si>
  <si>
    <t>29-1-0474/24-СКТЭК</t>
  </si>
  <si>
    <t>29-В-0159/24-Адм-ция г. Лермонтова</t>
  </si>
  <si>
    <t>Ставропольский край, г. Лермонтов, ул. Горная, в. 5</t>
  </si>
  <si>
    <t>Ставропольский край, г. Лермонтов, пер. Заводской, в. 5</t>
  </si>
  <si>
    <t>Ставропольский край, г. Лермонтов, ул. Горняков, д. 39</t>
  </si>
  <si>
    <t>Ставропольский край, г. Лермонтов, ул. Пятигорская, в. 23/3</t>
  </si>
  <si>
    <t>Ставропольский край, г. Лермонтов, проезд Тепличный, в. 8</t>
  </si>
  <si>
    <t>Ставропольский край, г. Лермонтов, ул. Промышленная, в. 15/17</t>
  </si>
  <si>
    <t>Ставропольский край, г. Лермонтов, ул. Волкова, д. 13/2</t>
  </si>
  <si>
    <t>Ставропольский край, г. Лермонтов, ул. Молодежная, д. 14</t>
  </si>
  <si>
    <t>Ставропольский край, г. Лермонтов, ул. Промышленная, в. 20</t>
  </si>
  <si>
    <t>Ставропольский край, г. Лермонтов, ул. Промышленная, в. 15/8</t>
  </si>
  <si>
    <t>Ставропольский край, г. Лермонтов, ул. Промышленная, в. 10</t>
  </si>
  <si>
    <t>Ставропольский край, г. Лермонтов, ул. Нагорная, д. 4а</t>
  </si>
  <si>
    <t>Ставропольский край, г. Лермонтов, ул. Пятигорская, в. 23/4</t>
  </si>
  <si>
    <t>Ставропольский край, г. Лермонтов, проезд Химиков, д. 12</t>
  </si>
  <si>
    <t>Ставропольский край, г. Лермонтов, проезд Театральный, д. 4</t>
  </si>
  <si>
    <t>Ставропольский край, г. Лермонтов, пр-кт Лермонтова, д. 2</t>
  </si>
  <si>
    <t>Ставропольский край, г. Лермонтов, ул. Пятигорская, в. 21</t>
  </si>
  <si>
    <t>Ставропольский край, г. Лермонтов, ул. Пятигорская, в. 25</t>
  </si>
  <si>
    <t>Ставропольский край, г. Лермонтов, ул. Промышленная, в. 5</t>
  </si>
  <si>
    <t>Ставропольский край, г. Лермонтов, проезд Солнечный, д. 1</t>
  </si>
  <si>
    <t>Ставропольский край, г. Лермонтов, ул. Пятигорская, в. 17/3</t>
  </si>
  <si>
    <t>Ставропольский край, г. Лермонтов, ул. Промышленная, в. 15/13</t>
  </si>
  <si>
    <t>Ставропольский край, г. Лермонтов, ул. Промышленная, в. 6</t>
  </si>
  <si>
    <t>Ставропольский край, г. Лермонтов, ул. Поливная, д. 3</t>
  </si>
  <si>
    <t>Ставропольский край, г. Лермонтов, пр-кт Лермонтова, д. 4</t>
  </si>
  <si>
    <t>Ставропольский край, г. Лермонтов, пер. Заводской, в. 7</t>
  </si>
  <si>
    <t>Ставропольский край, г. Лермонтов, пр-кт Лермонтова, в. 29</t>
  </si>
  <si>
    <t>Ставропольский край, г. Лермонтов, ул. Волкова, д. 24</t>
  </si>
  <si>
    <t>Ставропольский край, г. Лермонтов, ул. Молодежная, д. 1/1</t>
  </si>
  <si>
    <t>Ставропольский край, г. Лермонтов, ул. Волкова, д. 19</t>
  </si>
  <si>
    <t>Ставропольский край, г. Лермонтов, ул. Промышленная, д. 10/2</t>
  </si>
  <si>
    <t>Ставропольский край, г. Лермонтов, ул. Матвиенко, в. 8А</t>
  </si>
  <si>
    <t>Ставропольский край, г. Лермонтов, ул. Краснодарская, д. 6</t>
  </si>
  <si>
    <t>Ставропольский край, г. Лермонтов, ул. Комсомольская, д. 19</t>
  </si>
  <si>
    <t>Ставропольский край, г. Лермонтов, ул. Ленина, д. 28</t>
  </si>
  <si>
    <t>Ставропольский край, г. Лермонтов, ш. Черкесское, в. 3</t>
  </si>
  <si>
    <t>Ставропольский край, г. Лермонтов, пр-кт Лермонтова, в. 21</t>
  </si>
  <si>
    <t>Ставропольский край, г. Лермонтов, ул. Промышленная, в. 9</t>
  </si>
  <si>
    <t>Ставропольский край, г. Лермонтов, ул. Промышленная, в. 3</t>
  </si>
  <si>
    <t>Ставропольский край, г. Лермонтов, ул. Матвиенко, д. 1</t>
  </si>
  <si>
    <t>Ставропольский край, г. Лермонтов, ул. Шумакова, в. 2/3</t>
  </si>
  <si>
    <t>Ставропольский край, г. Лермонтов, ул. Комсомольская, в. 24</t>
  </si>
  <si>
    <t>Ставропольский край, г. Лермонтов, ул. Промышленная, в. 15/14</t>
  </si>
  <si>
    <t>Ставропольский край, г. Лермонтов, ул. Пятигорская, д. 19</t>
  </si>
  <si>
    <t>Ставропольский край, г. Лермонтов, ул. Комсомольская, д. 16/3</t>
  </si>
  <si>
    <t>Ставропольский край, г. Лермонтов, ул. Спортивная, д. 4А</t>
  </si>
  <si>
    <t>Ставропольский край, г. Лермонтов, ул. Комсомольская, д. 22</t>
  </si>
  <si>
    <t>Ставропольский край, г. Лермонтов, проезд Строителей, в. 6</t>
  </si>
  <si>
    <t>Ставропольский край, г. Лермонтов, ул. Матвиенко, д. 3</t>
  </si>
  <si>
    <t>Ставропольский край, г. Лермонтов, пр-кт Лермонтова, д. 19</t>
  </si>
  <si>
    <t>Ставропольский край, г. Лермонтов, ул. Волкова, д. 1</t>
  </si>
  <si>
    <t>Ставропольский край, г. Лермонтов, пр-кт Лермонтова, д. 7/1</t>
  </si>
  <si>
    <t>Ставропольский край, г. Лермонтов, пр-кт Лермонтова, д. 25</t>
  </si>
  <si>
    <t>Ставропольский край, г. Лермонтов, ул. Промышленная, в. 15/16</t>
  </si>
  <si>
    <t>Ставропольский край, г. Лермонтов, ул. Промышленная, в. 9/4</t>
  </si>
  <si>
    <t>Ставропольский край, г. Лермонтов, ул. Промышленная, д. 5/1</t>
  </si>
  <si>
    <t>Ставропольский край, г. Лермонтов, ул. Горная, д. 15</t>
  </si>
  <si>
    <t>29-1-0022/24-Д/сад №11 Малыш г.Лермонтов</t>
  </si>
  <si>
    <t>29-1-0023/24-Д/сад №5 Ласточка г.Лермонтов</t>
  </si>
  <si>
    <t>29-1-0034/24-ЦСОН г.Лермонтов</t>
  </si>
  <si>
    <t>29-1-0061/23-ФЛ Григорян Д.В.</t>
  </si>
  <si>
    <t>29-1-0130/23-ФЛ Мисетов Б.Л.</t>
  </si>
  <si>
    <t>29-1-0255/24-Судебные приставы ГУ</t>
  </si>
  <si>
    <t>29-1-0315/23-ИП Гончарова Э.Ф</t>
  </si>
  <si>
    <t>29-1-0316/23-ИП Шульга В.В.</t>
  </si>
  <si>
    <t>29-1-0318/23-ФЛ Савельева А.Н.</t>
  </si>
  <si>
    <t>29-1-0319/24-ФЛ Коломыцев В.Н.</t>
  </si>
  <si>
    <t>29-1-0326/24-ФЛ Енокян Д.Б.</t>
  </si>
  <si>
    <t>29-1-0327/24-ФЛ Гулай А.В.</t>
  </si>
  <si>
    <t>29-1-0328/24-ФЛ Бархович В.А.</t>
  </si>
  <si>
    <t>Ставропольский край, г. Лермонтов, ул. Волкова, д. 13</t>
  </si>
  <si>
    <t>Ставропольский край, г. Лермонтов, ул. Волкова, в. 13А</t>
  </si>
  <si>
    <t>Ставропольский край, г. Лермонтов, проезд Солнечный, д. 2/1</t>
  </si>
  <si>
    <t>Ставропольский край, г. Лермонтов, ул. Промышленная, в. 15В</t>
  </si>
  <si>
    <t>Ставропольский край, г. Лермонтов, ул. Ленина, д. 31</t>
  </si>
  <si>
    <t>Ставропольский край, г. Лермонтов, пр-кт Лермонтова, д. 7</t>
  </si>
  <si>
    <t>Ставропольский край, г. Лермонтов, пр-кт Лермонтова, д. 12</t>
  </si>
  <si>
    <t>Ставропольский край, г. Лермонтов, ул. Промышленная, д. 15, корп. Б</t>
  </si>
  <si>
    <t>Ставропольский край, г. Лермонтов, ул. Матвиенко, д. 7</t>
  </si>
  <si>
    <t>Ставропольский край, г. Лермонтов, ул. Волкова, д. 13/3</t>
  </si>
  <si>
    <t>Ставропольский край, г. Лермонтов, ул. Шумакова, д. 7/3</t>
  </si>
  <si>
    <t>Ставропольский край, г. Лермонтов, проезд Солнечный, д. 10</t>
  </si>
  <si>
    <t>Ставропольский край, г. Лермонтов, проезд Солнечный, д. 2а</t>
  </si>
  <si>
    <t>Ставропольский край, г. Лермонтов, с. Острогорка, ул. Комсомольская, д. 15г</t>
  </si>
  <si>
    <t>Ставропольский край, г. Лермонтов, пр-кт Лермонтова, д. 9А</t>
  </si>
  <si>
    <t>Ставропольский край, г. Лермонтов, ул. Алексеева, в. 2</t>
  </si>
  <si>
    <t>Ставропольский край, г. Лермонтов, ул. Комсомольская, д. 21</t>
  </si>
  <si>
    <t>Ставропольский край, г. Лермонтов, ул. Пятигорская, в. 13</t>
  </si>
  <si>
    <t>Ставропольский край, г. Лермонтов, ул. Пятигорская, д. 13а</t>
  </si>
  <si>
    <t>Ставропольский край, г. Лермонтов, ул. Промышленная, д. б/н</t>
  </si>
  <si>
    <t>Ставропольский край, г. Лермонтов, пр-кт Лермонтова, д. 2а</t>
  </si>
  <si>
    <t>Ставропольский край, г. Лермонтов, ул. Промышленная, в. 15/18</t>
  </si>
  <si>
    <t>Ставропольский край, г. Лермонтов, ул. Волкова, д. 14а</t>
  </si>
  <si>
    <t>Ставропольский край, г. Лермонтов, ул. Степная/ ул. Нагорная, б/н</t>
  </si>
  <si>
    <t>Ставропольский край, г. Лермонтов, ул. Волкова, д. 33, помещение 2</t>
  </si>
  <si>
    <t>Ставропольский край, г. Лермонтов, ул. Ленина, д. 25</t>
  </si>
  <si>
    <t>Ставропольский край, г. Лермонтов, ул. Волкова, 33, корпус 3, помещение 3/1</t>
  </si>
  <si>
    <t>Ставропольский край, г. Лермонтов, ул. Нагорная, , район ж/д №8</t>
  </si>
  <si>
    <t>Ставропольский край, г. Лермонтов, проспект Лермонтова, 6, корпус 1, помещение 44</t>
  </si>
  <si>
    <t>Ставропольский край, г. Лермонтов, проспект Лермонтова, 6, корпус 1, помещение 37</t>
  </si>
  <si>
    <t>Ставропольский край, г. Лермонтов, проспект Лермонтова, 6, корпус 1, помещение 38</t>
  </si>
  <si>
    <t>Ставропольский край, г. Лермонтов, проспект Лермонтова, 6, корпус 1, помещение 39</t>
  </si>
  <si>
    <t>Ставропольский край, г. Лермонтов, проспект Лермонтова, 6, корпус 1, помещение 40</t>
  </si>
  <si>
    <t>Ставропольский край, г. Лермонтов, проспект Лермонтова, 6, корпус 1, помещение 41</t>
  </si>
  <si>
    <t>Ставропольский край, г. Лермонтов, проспект Лермонтова, 6, корпус 1, помещение 42</t>
  </si>
  <si>
    <t>Ставропольский край, г. Лермонтов, проспект Лермонтова, 6, корпус 1, помещение 43</t>
  </si>
  <si>
    <t>Ставропольский край, г. Лермонтов, СНТ им.Мичурина, массив 5. линия 2, участок 1д</t>
  </si>
  <si>
    <t>29-Н-0001-филиал Пятигорский ООО "Газпром межрегионгаз Ставрополь"</t>
  </si>
  <si>
    <t>Ставропольский край, г. Лермонтов, с. Острогорка, -</t>
  </si>
  <si>
    <t>Ставропольский край, г. Лермонтов, -</t>
  </si>
  <si>
    <t>от 08.12.2022 № 960/22</t>
  </si>
  <si>
    <t>29-1-0317/24-ФЛ Скотарев И.А.</t>
  </si>
  <si>
    <t>Ставропольский край, г. Лермонтов, ул. Волкова, 13А</t>
  </si>
  <si>
    <t>29-1-0320/24-ФЛ Шахназарян О.М</t>
  </si>
  <si>
    <t>(пусто)</t>
  </si>
  <si>
    <t>за февраль 2024 г. (факт)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</si>
</sst>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"/>
  </numFmts>
  <fonts count="49"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6" fillId="0" borderId="0">
      <alignment/>
      <protection/>
    </xf>
    <xf numFmtId="0" fontId="33" fillId="20" borderId="0" applyNumberFormat="0" applyBorder="0" applyAlignment="0" applyProtection="0"/>
    <xf numFmtId="0" fontId="1" fillId="21" borderId="0">
      <alignment/>
      <protection/>
    </xf>
    <xf numFmtId="0" fontId="33" fillId="22" borderId="0" applyNumberFormat="0" applyBorder="0" applyAlignment="0" applyProtection="0"/>
    <xf numFmtId="0" fontId="1" fillId="23" borderId="0">
      <alignment/>
      <protection/>
    </xf>
    <xf numFmtId="0" fontId="33" fillId="24" borderId="0" applyNumberFormat="0" applyBorder="0" applyAlignment="0" applyProtection="0"/>
    <xf numFmtId="0" fontId="1" fillId="25" borderId="0">
      <alignment/>
      <protection/>
    </xf>
    <xf numFmtId="0" fontId="33" fillId="26" borderId="0" applyNumberFormat="0" applyBorder="0" applyAlignment="0" applyProtection="0"/>
    <xf numFmtId="0" fontId="1" fillId="27" borderId="0">
      <alignment/>
      <protection/>
    </xf>
    <xf numFmtId="0" fontId="33" fillId="28" borderId="0" applyNumberFormat="0" applyBorder="0" applyAlignment="0" applyProtection="0"/>
    <xf numFmtId="0" fontId="1" fillId="29" borderId="0">
      <alignment/>
      <protection/>
    </xf>
    <xf numFmtId="0" fontId="33" fillId="30" borderId="0" applyNumberFormat="0" applyBorder="0" applyAlignment="0" applyProtection="0"/>
    <xf numFmtId="0" fontId="1" fillId="31" borderId="0">
      <alignment/>
      <protection/>
    </xf>
    <xf numFmtId="0" fontId="34" fillId="32" borderId="1" applyNumberFormat="0" applyAlignment="0" applyProtection="0"/>
    <xf numFmtId="0" fontId="2" fillId="33" borderId="2">
      <alignment/>
      <protection/>
    </xf>
    <xf numFmtId="0" fontId="35" fillId="34" borderId="3" applyNumberFormat="0" applyAlignment="0" applyProtection="0"/>
    <xf numFmtId="0" fontId="3" fillId="35" borderId="4">
      <alignment/>
      <protection/>
    </xf>
    <xf numFmtId="0" fontId="36" fillId="34" borderId="1" applyNumberFormat="0" applyAlignment="0" applyProtection="0"/>
    <xf numFmtId="0" fontId="4" fillId="35" borderId="2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5" applyNumberFormat="0" applyFill="0" applyAlignment="0" applyProtection="0"/>
    <xf numFmtId="0" fontId="5" fillId="0" borderId="6">
      <alignment/>
      <protection/>
    </xf>
    <xf numFmtId="0" fontId="38" fillId="0" borderId="7" applyNumberFormat="0" applyFill="0" applyAlignment="0" applyProtection="0"/>
    <xf numFmtId="0" fontId="6" fillId="0" borderId="8">
      <alignment/>
      <protection/>
    </xf>
    <xf numFmtId="0" fontId="39" fillId="0" borderId="9" applyNumberFormat="0" applyFill="0" applyAlignment="0" applyProtection="0"/>
    <xf numFmtId="0" fontId="7" fillId="0" borderId="10">
      <alignment/>
      <protection/>
    </xf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40" fillId="0" borderId="11" applyNumberFormat="0" applyFill="0" applyAlignment="0" applyProtection="0"/>
    <xf numFmtId="0" fontId="8" fillId="0" borderId="12">
      <alignment/>
      <protection/>
    </xf>
    <xf numFmtId="0" fontId="41" fillId="36" borderId="13" applyNumberFormat="0" applyAlignment="0" applyProtection="0"/>
    <xf numFmtId="0" fontId="9" fillId="37" borderId="14">
      <alignment/>
      <protection/>
    </xf>
    <xf numFmtId="0" fontId="42" fillId="0" borderId="0" applyNumberFormat="0" applyFill="0" applyBorder="0" applyAlignment="0" applyProtection="0"/>
    <xf numFmtId="0" fontId="10" fillId="0" borderId="0">
      <alignment/>
      <protection/>
    </xf>
    <xf numFmtId="0" fontId="43" fillId="38" borderId="0" applyNumberFormat="0" applyBorder="0" applyAlignment="0" applyProtection="0"/>
    <xf numFmtId="0" fontId="11" fillId="39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4" fillId="40" borderId="0" applyNumberFormat="0" applyBorder="0" applyAlignment="0" applyProtection="0"/>
    <xf numFmtId="0" fontId="14" fillId="41" borderId="0">
      <alignment/>
      <protection/>
    </xf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0" fillId="42" borderId="15" applyNumberFormat="0" applyFont="0" applyAlignment="0" applyProtection="0"/>
    <xf numFmtId="0" fontId="16" fillId="43" borderId="16">
      <alignment/>
      <protection/>
    </xf>
    <xf numFmtId="9" fontId="0" fillId="0" borderId="0" applyFill="0" applyBorder="0" applyAlignment="0" applyProtection="0"/>
    <xf numFmtId="0" fontId="46" fillId="0" borderId="17" applyNumberFormat="0" applyFill="0" applyAlignment="0" applyProtection="0"/>
    <xf numFmtId="0" fontId="17" fillId="0" borderId="18">
      <alignment/>
      <protection/>
    </xf>
    <xf numFmtId="0" fontId="47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44" borderId="0" applyNumberFormat="0" applyBorder="0" applyAlignment="0" applyProtection="0"/>
    <xf numFmtId="0" fontId="19" fillId="45" borderId="0">
      <alignment/>
      <protection/>
    </xf>
  </cellStyleXfs>
  <cellXfs count="78">
    <xf numFmtId="0" fontId="0" fillId="0" borderId="0" xfId="0" applyAlignment="1">
      <alignment/>
    </xf>
    <xf numFmtId="0" fontId="20" fillId="0" borderId="0" xfId="33" applyFont="1" applyFill="1">
      <alignment/>
      <protection/>
    </xf>
    <xf numFmtId="0" fontId="21" fillId="0" borderId="0" xfId="33" applyFont="1" applyFill="1">
      <alignment/>
      <protection/>
    </xf>
    <xf numFmtId="0" fontId="21" fillId="0" borderId="0" xfId="33" applyFont="1" applyFill="1" applyAlignment="1">
      <alignment horizontal="center" vertical="center"/>
      <protection/>
    </xf>
    <xf numFmtId="0" fontId="20" fillId="0" borderId="0" xfId="72" applyFont="1" applyFill="1">
      <alignment/>
      <protection/>
    </xf>
    <xf numFmtId="0" fontId="21" fillId="0" borderId="0" xfId="72" applyFont="1" applyFill="1">
      <alignment/>
      <protection/>
    </xf>
    <xf numFmtId="0" fontId="24" fillId="0" borderId="0" xfId="33" applyFont="1" applyFill="1">
      <alignment/>
      <protection/>
    </xf>
    <xf numFmtId="0" fontId="20" fillId="0" borderId="19" xfId="33" applyFont="1" applyFill="1" applyBorder="1" applyAlignment="1">
      <alignment horizontal="center"/>
      <protection/>
    </xf>
    <xf numFmtId="0" fontId="20" fillId="0" borderId="20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 wrapText="1"/>
      <protection/>
    </xf>
    <xf numFmtId="0" fontId="20" fillId="0" borderId="19" xfId="73" applyFont="1" applyFill="1" applyBorder="1" applyAlignment="1">
      <alignment horizontal="center" vertical="center"/>
      <protection/>
    </xf>
    <xf numFmtId="0" fontId="20" fillId="0" borderId="21" xfId="33" applyFont="1" applyFill="1" applyBorder="1" applyAlignment="1">
      <alignment horizontal="center" vertical="center" wrapText="1"/>
      <protection/>
    </xf>
    <xf numFmtId="1" fontId="23" fillId="0" borderId="19" xfId="33" applyNumberFormat="1" applyFont="1" applyFill="1" applyBorder="1" applyAlignment="1">
      <alignment horizontal="center"/>
      <protection/>
    </xf>
    <xf numFmtId="0" fontId="20" fillId="0" borderId="19" xfId="33" applyFont="1" applyFill="1" applyBorder="1">
      <alignment/>
      <protection/>
    </xf>
    <xf numFmtId="0" fontId="25" fillId="0" borderId="19" xfId="72" applyFont="1" applyFill="1" applyBorder="1" applyAlignment="1">
      <alignment horizontal="left" vertical="center" wrapText="1"/>
      <protection/>
    </xf>
    <xf numFmtId="0" fontId="23" fillId="0" borderId="22" xfId="72" applyFont="1" applyFill="1" applyBorder="1" applyAlignment="1">
      <alignment horizontal="left" vertical="center" wrapText="1"/>
      <protection/>
    </xf>
    <xf numFmtId="0" fontId="25" fillId="0" borderId="23" xfId="72" applyFont="1" applyFill="1" applyBorder="1" applyAlignment="1">
      <alignment horizontal="left" vertical="center" wrapText="1"/>
      <protection/>
    </xf>
    <xf numFmtId="0" fontId="20" fillId="0" borderId="23" xfId="33" applyFont="1" applyFill="1" applyBorder="1">
      <alignment/>
      <protection/>
    </xf>
    <xf numFmtId="0" fontId="21" fillId="0" borderId="24" xfId="33" applyFont="1" applyFill="1" applyBorder="1">
      <alignment/>
      <protection/>
    </xf>
    <xf numFmtId="0" fontId="21" fillId="0" borderId="19" xfId="33" applyFont="1" applyFill="1" applyBorder="1">
      <alignment/>
      <protection/>
    </xf>
    <xf numFmtId="164" fontId="21" fillId="0" borderId="19" xfId="33" applyNumberFormat="1" applyFont="1" applyFill="1" applyBorder="1">
      <alignment/>
      <protection/>
    </xf>
    <xf numFmtId="0" fontId="21" fillId="46" borderId="0" xfId="33" applyFont="1" applyFill="1">
      <alignment/>
      <protection/>
    </xf>
    <xf numFmtId="0" fontId="21" fillId="46" borderId="0" xfId="72" applyFont="1" applyFill="1">
      <alignment/>
      <protection/>
    </xf>
    <xf numFmtId="0" fontId="20" fillId="46" borderId="19" xfId="73" applyFont="1" applyFill="1" applyBorder="1" applyAlignment="1">
      <alignment horizontal="center" vertical="center"/>
      <protection/>
    </xf>
    <xf numFmtId="164" fontId="23" fillId="46" borderId="19" xfId="73" applyNumberFormat="1" applyFont="1" applyFill="1" applyBorder="1" applyAlignment="1" applyProtection="1">
      <alignment horizontal="right" vertical="center"/>
      <protection locked="0"/>
    </xf>
    <xf numFmtId="164" fontId="23" fillId="46" borderId="23" xfId="73" applyNumberFormat="1" applyFont="1" applyFill="1" applyBorder="1" applyAlignment="1" applyProtection="1">
      <alignment horizontal="right" vertical="center"/>
      <protection locked="0"/>
    </xf>
    <xf numFmtId="164" fontId="21" fillId="46" borderId="19" xfId="33" applyNumberFormat="1" applyFont="1" applyFill="1" applyBorder="1">
      <alignment/>
      <protection/>
    </xf>
    <xf numFmtId="0" fontId="20" fillId="46" borderId="0" xfId="33" applyFont="1" applyFill="1">
      <alignment/>
      <protection/>
    </xf>
    <xf numFmtId="0" fontId="20" fillId="46" borderId="0" xfId="72" applyFont="1" applyFill="1">
      <alignment/>
      <protection/>
    </xf>
    <xf numFmtId="0" fontId="20" fillId="46" borderId="19" xfId="73" applyFont="1" applyFill="1" applyBorder="1" applyAlignment="1">
      <alignment horizontal="center" vertical="center" wrapText="1"/>
      <protection/>
    </xf>
    <xf numFmtId="164" fontId="21" fillId="46" borderId="20" xfId="33" applyNumberFormat="1" applyFont="1" applyFill="1" applyBorder="1">
      <alignment/>
      <protection/>
    </xf>
    <xf numFmtId="0" fontId="26" fillId="0" borderId="22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0" fillId="46" borderId="22" xfId="72" applyFont="1" applyFill="1" applyBorder="1" applyAlignment="1">
      <alignment horizontal="center" vertical="center"/>
      <protection/>
    </xf>
    <xf numFmtId="0" fontId="20" fillId="46" borderId="20" xfId="72" applyFont="1" applyFill="1" applyBorder="1" applyAlignment="1">
      <alignment horizontal="center" vertical="center"/>
      <protection/>
    </xf>
    <xf numFmtId="0" fontId="20" fillId="46" borderId="29" xfId="72" applyFont="1" applyFill="1" applyBorder="1" applyAlignment="1">
      <alignment horizontal="center" vertical="center"/>
      <protection/>
    </xf>
    <xf numFmtId="0" fontId="20" fillId="46" borderId="24" xfId="72" applyFont="1" applyFill="1" applyBorder="1" applyAlignment="1">
      <alignment horizontal="center" vertical="center"/>
      <protection/>
    </xf>
    <xf numFmtId="0" fontId="20" fillId="46" borderId="27" xfId="72" applyFont="1" applyFill="1" applyBorder="1" applyAlignment="1">
      <alignment horizontal="center" vertical="center"/>
      <protection/>
    </xf>
    <xf numFmtId="164" fontId="23" fillId="0" borderId="30" xfId="73" applyNumberFormat="1" applyFont="1" applyFill="1" applyBorder="1" applyAlignment="1" applyProtection="1">
      <alignment horizontal="right" vertical="center"/>
      <protection locked="0"/>
    </xf>
    <xf numFmtId="164" fontId="23" fillId="0" borderId="31" xfId="73" applyNumberFormat="1" applyFont="1" applyFill="1" applyBorder="1" applyAlignment="1" applyProtection="1">
      <alignment horizontal="right" vertical="center"/>
      <protection locked="0"/>
    </xf>
    <xf numFmtId="0" fontId="20" fillId="46" borderId="28" xfId="72" applyFont="1" applyFill="1" applyBorder="1" applyAlignment="1">
      <alignment horizontal="center" vertical="center"/>
      <protection/>
    </xf>
    <xf numFmtId="0" fontId="20" fillId="0" borderId="24" xfId="33" applyFont="1" applyFill="1" applyBorder="1">
      <alignment/>
      <protection/>
    </xf>
    <xf numFmtId="0" fontId="24" fillId="0" borderId="31" xfId="0" applyFont="1" applyBorder="1" applyAlignment="1">
      <alignment horizontal="left" vertical="center" wrapText="1"/>
    </xf>
    <xf numFmtId="164" fontId="23" fillId="46" borderId="31" xfId="73" applyNumberFormat="1" applyFont="1" applyFill="1" applyBorder="1" applyAlignment="1" applyProtection="1">
      <alignment horizontal="right" vertical="center"/>
      <protection locked="0"/>
    </xf>
    <xf numFmtId="164" fontId="23" fillId="0" borderId="32" xfId="73" applyNumberFormat="1" applyFont="1" applyFill="1" applyBorder="1" applyAlignment="1" applyProtection="1">
      <alignment horizontal="right" vertical="center"/>
      <protection locked="0"/>
    </xf>
    <xf numFmtId="0" fontId="20" fillId="46" borderId="33" xfId="72" applyFont="1" applyFill="1" applyBorder="1" applyAlignment="1">
      <alignment horizontal="center" vertical="center"/>
      <protection/>
    </xf>
    <xf numFmtId="0" fontId="26" fillId="0" borderId="31" xfId="0" applyFont="1" applyBorder="1" applyAlignment="1">
      <alignment horizontal="left" vertical="center" wrapText="1"/>
    </xf>
    <xf numFmtId="0" fontId="26" fillId="46" borderId="22" xfId="0" applyFont="1" applyFill="1" applyBorder="1" applyAlignment="1">
      <alignment horizontal="left" vertical="center" wrapText="1"/>
    </xf>
    <xf numFmtId="0" fontId="22" fillId="46" borderId="0" xfId="33" applyFont="1" applyFill="1">
      <alignment/>
      <protection/>
    </xf>
    <xf numFmtId="0" fontId="23" fillId="46" borderId="0" xfId="33" applyFont="1" applyFill="1" applyAlignment="1">
      <alignment horizontal="right"/>
      <protection/>
    </xf>
    <xf numFmtId="164" fontId="23" fillId="0" borderId="19" xfId="33" applyNumberFormat="1" applyFont="1" applyFill="1" applyBorder="1" applyAlignment="1">
      <alignment horizontal="right" vertical="center"/>
      <protection/>
    </xf>
    <xf numFmtId="0" fontId="20" fillId="0" borderId="19" xfId="33" applyFont="1" applyFill="1" applyBorder="1" applyAlignment="1">
      <alignment horizontal="center" vertical="center"/>
      <protection/>
    </xf>
    <xf numFmtId="165" fontId="23" fillId="0" borderId="19" xfId="33" applyNumberFormat="1" applyFont="1" applyFill="1" applyBorder="1" applyAlignment="1">
      <alignment horizontal="right" vertical="center"/>
      <protection/>
    </xf>
    <xf numFmtId="0" fontId="20" fillId="0" borderId="24" xfId="33" applyFont="1" applyFill="1" applyBorder="1" applyAlignment="1">
      <alignment horizontal="center" vertical="center"/>
      <protection/>
    </xf>
    <xf numFmtId="164" fontId="23" fillId="0" borderId="20" xfId="33" applyNumberFormat="1" applyFont="1" applyFill="1" applyBorder="1" applyAlignment="1">
      <alignment horizontal="right" vertical="center"/>
      <protection/>
    </xf>
    <xf numFmtId="2" fontId="23" fillId="0" borderId="19" xfId="33" applyNumberFormat="1" applyFont="1" applyFill="1" applyBorder="1" applyAlignment="1">
      <alignment horizontal="right" vertical="center"/>
      <protection/>
    </xf>
    <xf numFmtId="166" fontId="23" fillId="0" borderId="19" xfId="33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164" fontId="23" fillId="0" borderId="23" xfId="33" applyNumberFormat="1" applyFont="1" applyFill="1" applyBorder="1" applyAlignment="1">
      <alignment horizontal="right" vertical="center"/>
      <protection/>
    </xf>
    <xf numFmtId="164" fontId="23" fillId="47" borderId="31" xfId="73" applyNumberFormat="1" applyFont="1" applyFill="1" applyBorder="1" applyAlignment="1" applyProtection="1">
      <alignment horizontal="right" vertical="center"/>
      <protection locked="0"/>
    </xf>
    <xf numFmtId="164" fontId="23" fillId="0" borderId="31" xfId="33" applyNumberFormat="1" applyFont="1" applyFill="1" applyBorder="1" applyAlignment="1">
      <alignment horizontal="right" vertical="center"/>
      <protection/>
    </xf>
    <xf numFmtId="164" fontId="23" fillId="0" borderId="21" xfId="33" applyNumberFormat="1" applyFont="1" applyFill="1" applyBorder="1" applyAlignment="1">
      <alignment horizontal="right" vertical="center"/>
      <protection/>
    </xf>
    <xf numFmtId="165" fontId="23" fillId="0" borderId="31" xfId="73" applyNumberFormat="1" applyFont="1" applyFill="1" applyBorder="1" applyAlignment="1" applyProtection="1">
      <alignment horizontal="right" vertical="center"/>
      <protection locked="0"/>
    </xf>
    <xf numFmtId="166" fontId="23" fillId="0" borderId="31" xfId="73" applyNumberFormat="1" applyFont="1" applyFill="1" applyBorder="1" applyAlignment="1" applyProtection="1">
      <alignment horizontal="right" vertical="center"/>
      <protection locked="0"/>
    </xf>
    <xf numFmtId="0" fontId="24" fillId="46" borderId="19" xfId="73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Fill="1" applyBorder="1" applyAlignment="1">
      <alignment horizontal="center" vertical="center"/>
      <protection/>
    </xf>
    <xf numFmtId="0" fontId="26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1" fillId="0" borderId="19" xfId="73" applyFont="1" applyFill="1" applyBorder="1" applyAlignment="1" applyProtection="1">
      <alignment horizontal="center" vertical="center" wrapText="1"/>
      <protection locked="0"/>
    </xf>
    <xf numFmtId="0" fontId="27" fillId="46" borderId="19" xfId="73" applyFont="1" applyFill="1" applyBorder="1" applyAlignment="1" applyProtection="1">
      <alignment horizontal="center" vertical="center" wrapText="1"/>
      <protection locked="0"/>
    </xf>
    <xf numFmtId="0" fontId="21" fillId="0" borderId="19" xfId="33" applyFont="1" applyFill="1" applyBorder="1" applyAlignment="1">
      <alignment horizontal="center" vertical="center" wrapText="1"/>
      <protection/>
    </xf>
    <xf numFmtId="0" fontId="21" fillId="0" borderId="19" xfId="73" applyFont="1" applyFill="1" applyBorder="1" applyAlignment="1">
      <alignment horizontal="center" vertical="center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3" xfId="71"/>
    <cellStyle name="Обычный 4" xfId="72"/>
    <cellStyle name="Обычный_MO" xfId="73"/>
    <cellStyle name="Плохой" xfId="74"/>
    <cellStyle name="Плохой 2" xfId="75"/>
    <cellStyle name="Пояснение" xfId="76"/>
    <cellStyle name="Пояснение 2" xfId="77"/>
    <cellStyle name="Примечание" xfId="78"/>
    <cellStyle name="Примечание 2" xfId="79"/>
    <cellStyle name="Percent" xfId="80"/>
    <cellStyle name="Связанная ячейка" xfId="81"/>
    <cellStyle name="Связанная ячейка 2" xfId="82"/>
    <cellStyle name="Текст предупреждения" xfId="83"/>
    <cellStyle name="Текст предупреждения 2" xfId="84"/>
    <cellStyle name="Comma" xfId="85"/>
    <cellStyle name="Comma [0]" xfId="86"/>
    <cellStyle name="Хороший" xfId="87"/>
    <cellStyle name="Хороший 2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5"/>
  <sheetViews>
    <sheetView tabSelected="1" zoomScale="95" zoomScaleNormal="95" zoomScalePageLayoutView="0" workbookViewId="0" topLeftCell="A220">
      <selection activeCell="O8" sqref="O8"/>
    </sheetView>
  </sheetViews>
  <sheetFormatPr defaultColWidth="8.8515625" defaultRowHeight="12.75"/>
  <cols>
    <col min="1" max="1" width="14.140625" style="1" customWidth="1"/>
    <col min="2" max="2" width="26.8515625" style="1" customWidth="1"/>
    <col min="3" max="3" width="33.140625" style="1" customWidth="1"/>
    <col min="4" max="4" width="16.140625" style="1" hidden="1" customWidth="1"/>
    <col min="5" max="5" width="10.140625" style="1" customWidth="1"/>
    <col min="6" max="6" width="12.8515625" style="27" hidden="1" customWidth="1"/>
    <col min="7" max="7" width="16.28125" style="2" customWidth="1"/>
    <col min="8" max="8" width="11.7109375" style="21" hidden="1" customWidth="1"/>
    <col min="9" max="9" width="15.8515625" style="2" customWidth="1"/>
    <col min="10" max="10" width="14.00390625" style="1" customWidth="1"/>
    <col min="11" max="16384" width="8.8515625" style="1" customWidth="1"/>
  </cols>
  <sheetData>
    <row r="1" spans="9:10" ht="15">
      <c r="I1" s="54"/>
      <c r="J1" s="55" t="s">
        <v>0</v>
      </c>
    </row>
    <row r="2" spans="9:10" ht="15">
      <c r="I2" s="54"/>
      <c r="J2" s="55" t="s">
        <v>1</v>
      </c>
    </row>
    <row r="3" spans="9:10" ht="15">
      <c r="I3" s="54"/>
      <c r="J3" s="55" t="s">
        <v>376</v>
      </c>
    </row>
    <row r="4" spans="9:10" ht="15">
      <c r="I4" s="54"/>
      <c r="J4" s="55" t="s">
        <v>2</v>
      </c>
    </row>
    <row r="5" spans="1:10" ht="15">
      <c r="A5" s="71" t="s">
        <v>3</v>
      </c>
      <c r="B5" s="71"/>
      <c r="C5" s="71"/>
      <c r="D5" s="71"/>
      <c r="E5" s="71"/>
      <c r="F5" s="71"/>
      <c r="G5" s="71"/>
      <c r="H5" s="71"/>
      <c r="I5" s="71"/>
      <c r="J5" s="3"/>
    </row>
    <row r="6" spans="1:10" ht="1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3"/>
    </row>
    <row r="7" spans="1:10" ht="15">
      <c r="A7" s="71" t="s">
        <v>5</v>
      </c>
      <c r="B7" s="71"/>
      <c r="C7" s="71"/>
      <c r="D7" s="71"/>
      <c r="E7" s="71"/>
      <c r="F7" s="71"/>
      <c r="G7" s="71"/>
      <c r="H7" s="71"/>
      <c r="I7" s="71"/>
      <c r="J7" s="3"/>
    </row>
    <row r="8" spans="1:10" ht="15">
      <c r="A8" s="71" t="s">
        <v>6</v>
      </c>
      <c r="B8" s="71"/>
      <c r="C8" s="71"/>
      <c r="D8" s="71"/>
      <c r="E8" s="71"/>
      <c r="F8" s="71"/>
      <c r="G8" s="71"/>
      <c r="H8" s="71"/>
      <c r="I8" s="71"/>
      <c r="J8" s="3"/>
    </row>
    <row r="9" spans="1:10" ht="15">
      <c r="A9" s="71" t="s">
        <v>7</v>
      </c>
      <c r="B9" s="71"/>
      <c r="C9" s="71"/>
      <c r="D9" s="71"/>
      <c r="E9" s="71"/>
      <c r="F9" s="71"/>
      <c r="G9" s="71"/>
      <c r="H9" s="71"/>
      <c r="I9" s="71"/>
      <c r="J9" s="3"/>
    </row>
    <row r="10" spans="1:10" ht="15">
      <c r="A10" s="71" t="s">
        <v>381</v>
      </c>
      <c r="B10" s="71"/>
      <c r="C10" s="71"/>
      <c r="D10" s="71"/>
      <c r="E10" s="71"/>
      <c r="F10" s="71"/>
      <c r="G10" s="71"/>
      <c r="H10" s="71"/>
      <c r="I10" s="71"/>
      <c r="J10" s="3"/>
    </row>
    <row r="11" spans="3:10" ht="15">
      <c r="C11" s="4"/>
      <c r="D11" s="4"/>
      <c r="E11" s="4"/>
      <c r="F11" s="28"/>
      <c r="G11" s="5"/>
      <c r="H11" s="22"/>
      <c r="I11" s="5"/>
      <c r="J11" s="4"/>
    </row>
    <row r="12" spans="1:10" s="6" customFormat="1" ht="14.25" customHeight="1">
      <c r="A12" s="76" t="s">
        <v>8</v>
      </c>
      <c r="B12" s="76" t="s">
        <v>9</v>
      </c>
      <c r="C12" s="77" t="s">
        <v>10</v>
      </c>
      <c r="D12" s="77" t="s">
        <v>11</v>
      </c>
      <c r="E12" s="77" t="s">
        <v>12</v>
      </c>
      <c r="F12" s="70" t="s">
        <v>13</v>
      </c>
      <c r="G12" s="74" t="s">
        <v>14</v>
      </c>
      <c r="H12" s="75" t="s">
        <v>15</v>
      </c>
      <c r="I12" s="74" t="s">
        <v>16</v>
      </c>
      <c r="J12" s="74" t="s">
        <v>17</v>
      </c>
    </row>
    <row r="13" spans="1:10" s="6" customFormat="1" ht="104.25" customHeight="1">
      <c r="A13" s="76"/>
      <c r="B13" s="76"/>
      <c r="C13" s="77"/>
      <c r="D13" s="77"/>
      <c r="E13" s="77"/>
      <c r="F13" s="70"/>
      <c r="G13" s="74"/>
      <c r="H13" s="75"/>
      <c r="I13" s="74"/>
      <c r="J13" s="74"/>
    </row>
    <row r="14" spans="1:10" ht="15">
      <c r="A14" s="7">
        <v>1</v>
      </c>
      <c r="B14" s="7">
        <v>2</v>
      </c>
      <c r="C14" s="8">
        <v>3</v>
      </c>
      <c r="D14" s="9">
        <v>3</v>
      </c>
      <c r="E14" s="9">
        <v>4</v>
      </c>
      <c r="F14" s="29"/>
      <c r="G14" s="10">
        <v>5</v>
      </c>
      <c r="H14" s="23"/>
      <c r="I14" s="10">
        <v>6</v>
      </c>
      <c r="J14" s="10">
        <v>7</v>
      </c>
    </row>
    <row r="15" spans="1:10" ht="30">
      <c r="A15" s="11" t="s">
        <v>18</v>
      </c>
      <c r="B15" s="32" t="s">
        <v>233</v>
      </c>
      <c r="C15" s="31" t="s">
        <v>19</v>
      </c>
      <c r="D15" s="39" t="s">
        <v>20</v>
      </c>
      <c r="E15" s="12">
        <v>2</v>
      </c>
      <c r="F15" s="45">
        <v>8151</v>
      </c>
      <c r="G15" s="56">
        <f aca="true" t="shared" si="0" ref="G15:G83">F15/1000</f>
        <v>8.151</v>
      </c>
      <c r="H15" s="45">
        <v>8151</v>
      </c>
      <c r="I15" s="56">
        <f aca="true" t="shared" si="1" ref="I15:I50">H15/1000</f>
        <v>8.151</v>
      </c>
      <c r="J15" s="56">
        <f aca="true" t="shared" si="2" ref="J15:J50">G15-I15</f>
        <v>0</v>
      </c>
    </row>
    <row r="16" spans="1:10" ht="22.5">
      <c r="A16" s="13"/>
      <c r="B16" s="33" t="s">
        <v>233</v>
      </c>
      <c r="C16" s="34" t="s">
        <v>21</v>
      </c>
      <c r="D16" s="40" t="s">
        <v>20</v>
      </c>
      <c r="E16" s="12">
        <v>2</v>
      </c>
      <c r="F16" s="45">
        <v>2500</v>
      </c>
      <c r="G16" s="56">
        <f t="shared" si="0"/>
        <v>2.5</v>
      </c>
      <c r="H16" s="45">
        <v>1247.132</v>
      </c>
      <c r="I16" s="56">
        <f t="shared" si="1"/>
        <v>1.2471320000000001</v>
      </c>
      <c r="J16" s="56">
        <f t="shared" si="2"/>
        <v>1.2528679999999999</v>
      </c>
    </row>
    <row r="17" spans="1:10" ht="39" customHeight="1">
      <c r="A17" s="13"/>
      <c r="B17" s="32" t="s">
        <v>235</v>
      </c>
      <c r="C17" s="31" t="s">
        <v>234</v>
      </c>
      <c r="D17" s="39" t="s">
        <v>20</v>
      </c>
      <c r="E17" s="57">
        <v>4</v>
      </c>
      <c r="F17" s="45">
        <v>194</v>
      </c>
      <c r="G17" s="56">
        <f t="shared" si="0"/>
        <v>0.194</v>
      </c>
      <c r="H17" s="45">
        <v>201.635</v>
      </c>
      <c r="I17" s="56">
        <f t="shared" si="1"/>
        <v>0.20163499999999998</v>
      </c>
      <c r="J17" s="56">
        <f t="shared" si="2"/>
        <v>-0.007634999999999975</v>
      </c>
    </row>
    <row r="18" spans="1:10" ht="39" customHeight="1">
      <c r="A18" s="13"/>
      <c r="B18" s="32" t="s">
        <v>236</v>
      </c>
      <c r="C18" s="31" t="s">
        <v>22</v>
      </c>
      <c r="D18" s="39" t="s">
        <v>20</v>
      </c>
      <c r="E18" s="57">
        <v>4</v>
      </c>
      <c r="F18" s="45">
        <v>15</v>
      </c>
      <c r="G18" s="56">
        <f t="shared" si="0"/>
        <v>0.015</v>
      </c>
      <c r="H18" s="45">
        <v>4.966</v>
      </c>
      <c r="I18" s="56">
        <f t="shared" si="1"/>
        <v>0.004966</v>
      </c>
      <c r="J18" s="56">
        <f t="shared" si="2"/>
        <v>0.010034</v>
      </c>
    </row>
    <row r="19" spans="1:10" ht="22.5">
      <c r="A19" s="13"/>
      <c r="B19" s="32" t="s">
        <v>23</v>
      </c>
      <c r="C19" s="35"/>
      <c r="D19" s="39" t="s">
        <v>20</v>
      </c>
      <c r="E19" s="57">
        <v>4</v>
      </c>
      <c r="F19" s="45">
        <v>6</v>
      </c>
      <c r="G19" s="56">
        <f t="shared" si="0"/>
        <v>0.006</v>
      </c>
      <c r="H19" s="45">
        <v>0</v>
      </c>
      <c r="I19" s="56">
        <f t="shared" si="1"/>
        <v>0</v>
      </c>
      <c r="J19" s="56">
        <f t="shared" si="2"/>
        <v>0.006</v>
      </c>
    </row>
    <row r="20" spans="1:10" ht="26.25" customHeight="1">
      <c r="A20" s="13"/>
      <c r="B20" s="32" t="s">
        <v>168</v>
      </c>
      <c r="C20" s="35"/>
      <c r="D20" s="39" t="s">
        <v>20</v>
      </c>
      <c r="E20" s="57">
        <v>4</v>
      </c>
      <c r="F20" s="45">
        <v>11.2</v>
      </c>
      <c r="G20" s="56">
        <f t="shared" si="0"/>
        <v>0.0112</v>
      </c>
      <c r="H20" s="45">
        <v>5.533</v>
      </c>
      <c r="I20" s="56">
        <f t="shared" si="1"/>
        <v>0.005533000000000001</v>
      </c>
      <c r="J20" s="56">
        <f t="shared" si="2"/>
        <v>0.005666999999999999</v>
      </c>
    </row>
    <row r="21" spans="1:10" ht="43.5" customHeight="1">
      <c r="A21" s="13"/>
      <c r="B21" s="32" t="s">
        <v>237</v>
      </c>
      <c r="C21" s="35"/>
      <c r="D21" s="39" t="s">
        <v>20</v>
      </c>
      <c r="E21" s="57">
        <v>4</v>
      </c>
      <c r="F21" s="45">
        <v>150</v>
      </c>
      <c r="G21" s="56">
        <f t="shared" si="0"/>
        <v>0.15</v>
      </c>
      <c r="H21" s="45">
        <v>230.455</v>
      </c>
      <c r="I21" s="56">
        <f>H21/1000</f>
        <v>0.23045500000000002</v>
      </c>
      <c r="J21" s="56">
        <f>G21-I21</f>
        <v>-0.08045500000000003</v>
      </c>
    </row>
    <row r="22" spans="1:10" ht="31.5">
      <c r="A22" s="13"/>
      <c r="B22" s="32" t="s">
        <v>238</v>
      </c>
      <c r="C22" s="31" t="s">
        <v>24</v>
      </c>
      <c r="D22" s="39" t="s">
        <v>20</v>
      </c>
      <c r="E22" s="57">
        <v>4</v>
      </c>
      <c r="F22" s="45">
        <v>3.15</v>
      </c>
      <c r="G22" s="56">
        <f t="shared" si="0"/>
        <v>0.00315</v>
      </c>
      <c r="H22" s="45">
        <v>0</v>
      </c>
      <c r="I22" s="56">
        <f t="shared" si="1"/>
        <v>0</v>
      </c>
      <c r="J22" s="56">
        <f t="shared" si="2"/>
        <v>0.00315</v>
      </c>
    </row>
    <row r="23" spans="1:10" ht="31.5">
      <c r="A23" s="13"/>
      <c r="B23" s="32" t="s">
        <v>239</v>
      </c>
      <c r="C23" s="31" t="s">
        <v>25</v>
      </c>
      <c r="D23" s="39" t="s">
        <v>20</v>
      </c>
      <c r="E23" s="57">
        <v>4</v>
      </c>
      <c r="F23" s="49">
        <v>240</v>
      </c>
      <c r="G23" s="56">
        <f t="shared" si="0"/>
        <v>0.24</v>
      </c>
      <c r="H23" s="45">
        <v>259.587</v>
      </c>
      <c r="I23" s="56">
        <f t="shared" si="1"/>
        <v>0.259587</v>
      </c>
      <c r="J23" s="56">
        <f t="shared" si="2"/>
        <v>-0.01958700000000002</v>
      </c>
    </row>
    <row r="24" spans="1:10" ht="33" customHeight="1">
      <c r="A24" s="13"/>
      <c r="B24" s="36" t="s">
        <v>241</v>
      </c>
      <c r="C24" s="37" t="s">
        <v>26</v>
      </c>
      <c r="D24" s="39" t="s">
        <v>20</v>
      </c>
      <c r="E24" s="57">
        <v>5</v>
      </c>
      <c r="F24" s="45">
        <v>12.166</v>
      </c>
      <c r="G24" s="56">
        <f t="shared" si="0"/>
        <v>0.012166</v>
      </c>
      <c r="H24" s="45">
        <v>12.166</v>
      </c>
      <c r="I24" s="56">
        <f t="shared" si="1"/>
        <v>0.012166</v>
      </c>
      <c r="J24" s="56">
        <f t="shared" si="2"/>
        <v>0</v>
      </c>
    </row>
    <row r="25" spans="1:10" ht="29.25" customHeight="1">
      <c r="A25" s="13"/>
      <c r="B25" s="32" t="s">
        <v>241</v>
      </c>
      <c r="C25" s="35"/>
      <c r="D25" s="39" t="s">
        <v>20</v>
      </c>
      <c r="E25" s="57">
        <v>5</v>
      </c>
      <c r="F25" s="45">
        <v>0.8</v>
      </c>
      <c r="G25" s="56">
        <f t="shared" si="0"/>
        <v>0.0008</v>
      </c>
      <c r="H25" s="45">
        <v>0.8</v>
      </c>
      <c r="I25" s="56">
        <f t="shared" si="1"/>
        <v>0.0008</v>
      </c>
      <c r="J25" s="56">
        <f t="shared" si="2"/>
        <v>0</v>
      </c>
    </row>
    <row r="26" spans="1:10" ht="31.5">
      <c r="A26" s="13"/>
      <c r="B26" s="32" t="s">
        <v>241</v>
      </c>
      <c r="C26" s="31" t="s">
        <v>31</v>
      </c>
      <c r="D26" s="39" t="s">
        <v>20</v>
      </c>
      <c r="E26" s="57">
        <v>5</v>
      </c>
      <c r="F26" s="45">
        <v>4.4</v>
      </c>
      <c r="G26" s="56">
        <f t="shared" si="0"/>
        <v>0.0044</v>
      </c>
      <c r="H26" s="45">
        <v>4.086</v>
      </c>
      <c r="I26" s="56">
        <f t="shared" si="1"/>
        <v>0.004086</v>
      </c>
      <c r="J26" s="56">
        <f t="shared" si="2"/>
        <v>0.00031400000000000004</v>
      </c>
    </row>
    <row r="27" spans="1:10" ht="31.5">
      <c r="A27" s="13"/>
      <c r="B27" s="32" t="s">
        <v>242</v>
      </c>
      <c r="C27" s="31" t="s">
        <v>27</v>
      </c>
      <c r="D27" s="39" t="s">
        <v>20</v>
      </c>
      <c r="E27" s="57">
        <v>5</v>
      </c>
      <c r="F27" s="45">
        <v>49.371</v>
      </c>
      <c r="G27" s="56">
        <f t="shared" si="0"/>
        <v>0.049371000000000005</v>
      </c>
      <c r="H27" s="45">
        <v>55.101</v>
      </c>
      <c r="I27" s="56">
        <f t="shared" si="1"/>
        <v>0.055101</v>
      </c>
      <c r="J27" s="56">
        <f t="shared" si="2"/>
        <v>-0.005729999999999992</v>
      </c>
    </row>
    <row r="28" spans="1:10" ht="31.5">
      <c r="A28" s="13"/>
      <c r="B28" s="32" t="s">
        <v>242</v>
      </c>
      <c r="C28" s="31" t="s">
        <v>32</v>
      </c>
      <c r="D28" s="39" t="s">
        <v>20</v>
      </c>
      <c r="E28" s="57">
        <v>5</v>
      </c>
      <c r="F28" s="45">
        <v>0</v>
      </c>
      <c r="G28" s="56">
        <f t="shared" si="0"/>
        <v>0</v>
      </c>
      <c r="H28" s="45">
        <v>0</v>
      </c>
      <c r="I28" s="56">
        <f t="shared" si="1"/>
        <v>0</v>
      </c>
      <c r="J28" s="56">
        <f t="shared" si="2"/>
        <v>0</v>
      </c>
    </row>
    <row r="29" spans="1:10" ht="33.75">
      <c r="A29" s="13"/>
      <c r="B29" s="32" t="s">
        <v>28</v>
      </c>
      <c r="C29" s="31" t="s">
        <v>29</v>
      </c>
      <c r="D29" s="41"/>
      <c r="E29" s="57">
        <v>5</v>
      </c>
      <c r="F29" s="45">
        <v>6</v>
      </c>
      <c r="G29" s="56">
        <f t="shared" si="0"/>
        <v>0.006</v>
      </c>
      <c r="H29" s="45">
        <v>2.327</v>
      </c>
      <c r="I29" s="56">
        <f t="shared" si="1"/>
        <v>0.002327</v>
      </c>
      <c r="J29" s="56">
        <f t="shared" si="2"/>
        <v>0.003673</v>
      </c>
    </row>
    <row r="30" spans="1:10" ht="38.25" customHeight="1">
      <c r="A30" s="13"/>
      <c r="B30" s="32" t="s">
        <v>30</v>
      </c>
      <c r="C30" s="35"/>
      <c r="D30" s="39" t="s">
        <v>20</v>
      </c>
      <c r="E30" s="57">
        <v>5</v>
      </c>
      <c r="F30" s="45">
        <v>30</v>
      </c>
      <c r="G30" s="56">
        <f t="shared" si="0"/>
        <v>0.03</v>
      </c>
      <c r="H30" s="45">
        <v>12.761</v>
      </c>
      <c r="I30" s="56">
        <f t="shared" si="1"/>
        <v>0.012761</v>
      </c>
      <c r="J30" s="56">
        <f t="shared" si="2"/>
        <v>0.017238999999999997</v>
      </c>
    </row>
    <row r="31" spans="1:10" ht="33.75">
      <c r="A31" s="13"/>
      <c r="B31" s="32" t="s">
        <v>243</v>
      </c>
      <c r="C31" s="31" t="s">
        <v>33</v>
      </c>
      <c r="D31" s="39" t="s">
        <v>20</v>
      </c>
      <c r="E31" s="57">
        <v>5</v>
      </c>
      <c r="F31" s="45">
        <v>19</v>
      </c>
      <c r="G31" s="56">
        <f t="shared" si="0"/>
        <v>0.019</v>
      </c>
      <c r="H31" s="45">
        <v>9.25</v>
      </c>
      <c r="I31" s="56">
        <f t="shared" si="1"/>
        <v>0.00925</v>
      </c>
      <c r="J31" s="56">
        <f t="shared" si="2"/>
        <v>0.00975</v>
      </c>
    </row>
    <row r="32" spans="1:10" ht="22.5">
      <c r="A32" s="13"/>
      <c r="B32" s="32" t="s">
        <v>133</v>
      </c>
      <c r="C32" s="31" t="s">
        <v>34</v>
      </c>
      <c r="D32" s="39" t="s">
        <v>20</v>
      </c>
      <c r="E32" s="57">
        <v>5</v>
      </c>
      <c r="F32" s="45">
        <v>42.9</v>
      </c>
      <c r="G32" s="56">
        <f t="shared" si="0"/>
        <v>0.0429</v>
      </c>
      <c r="H32" s="45">
        <v>39.067</v>
      </c>
      <c r="I32" s="56">
        <f t="shared" si="1"/>
        <v>0.039067</v>
      </c>
      <c r="J32" s="56">
        <f t="shared" si="2"/>
        <v>0.003833000000000003</v>
      </c>
    </row>
    <row r="33" spans="1:10" ht="31.5">
      <c r="A33" s="13"/>
      <c r="B33" s="32" t="s">
        <v>244</v>
      </c>
      <c r="C33" s="31" t="s">
        <v>35</v>
      </c>
      <c r="D33" s="39" t="s">
        <v>20</v>
      </c>
      <c r="E33" s="57">
        <v>5</v>
      </c>
      <c r="F33" s="45">
        <v>25</v>
      </c>
      <c r="G33" s="56">
        <f t="shared" si="0"/>
        <v>0.025</v>
      </c>
      <c r="H33" s="45">
        <v>20.247</v>
      </c>
      <c r="I33" s="56">
        <f t="shared" si="1"/>
        <v>0.020247</v>
      </c>
      <c r="J33" s="56">
        <f t="shared" si="2"/>
        <v>0.004753</v>
      </c>
    </row>
    <row r="34" spans="1:10" ht="31.5">
      <c r="A34" s="13"/>
      <c r="B34" s="32" t="s">
        <v>245</v>
      </c>
      <c r="C34" s="31" t="s">
        <v>36</v>
      </c>
      <c r="D34" s="39" t="s">
        <v>20</v>
      </c>
      <c r="E34" s="57">
        <v>5</v>
      </c>
      <c r="F34" s="45">
        <v>50.952</v>
      </c>
      <c r="G34" s="58">
        <f t="shared" si="0"/>
        <v>0.050952</v>
      </c>
      <c r="H34" s="45">
        <v>43.442</v>
      </c>
      <c r="I34" s="56">
        <f t="shared" si="1"/>
        <v>0.043442</v>
      </c>
      <c r="J34" s="56">
        <f t="shared" si="2"/>
        <v>0.007509999999999996</v>
      </c>
    </row>
    <row r="35" spans="1:10" ht="31.5">
      <c r="A35" s="13"/>
      <c r="B35" s="32" t="s">
        <v>37</v>
      </c>
      <c r="C35" s="31" t="s">
        <v>38</v>
      </c>
      <c r="D35" s="39" t="s">
        <v>20</v>
      </c>
      <c r="E35" s="57">
        <v>5</v>
      </c>
      <c r="F35" s="45">
        <v>20</v>
      </c>
      <c r="G35" s="56">
        <f t="shared" si="0"/>
        <v>0.02</v>
      </c>
      <c r="H35" s="45">
        <v>13.546</v>
      </c>
      <c r="I35" s="56">
        <f t="shared" si="1"/>
        <v>0.013545999999999999</v>
      </c>
      <c r="J35" s="56">
        <f t="shared" si="2"/>
        <v>0.006454000000000001</v>
      </c>
    </row>
    <row r="36" spans="1:10" ht="31.5">
      <c r="A36" s="13"/>
      <c r="B36" s="32" t="s">
        <v>39</v>
      </c>
      <c r="C36" s="31" t="s">
        <v>40</v>
      </c>
      <c r="D36" s="39" t="s">
        <v>20</v>
      </c>
      <c r="E36" s="57">
        <v>5</v>
      </c>
      <c r="F36" s="45">
        <v>24.462</v>
      </c>
      <c r="G36" s="58">
        <f t="shared" si="0"/>
        <v>0.024462</v>
      </c>
      <c r="H36" s="45">
        <v>32.814</v>
      </c>
      <c r="I36" s="56">
        <f t="shared" si="1"/>
        <v>0.032814</v>
      </c>
      <c r="J36" s="56">
        <f t="shared" si="2"/>
        <v>-0.008352000000000002</v>
      </c>
    </row>
    <row r="37" spans="1:10" ht="22.5">
      <c r="A37" s="13"/>
      <c r="B37" s="32" t="s">
        <v>246</v>
      </c>
      <c r="C37" s="31" t="s">
        <v>41</v>
      </c>
      <c r="D37" s="39" t="s">
        <v>20</v>
      </c>
      <c r="E37" s="57">
        <v>5</v>
      </c>
      <c r="F37" s="45">
        <v>19</v>
      </c>
      <c r="G37" s="56">
        <f t="shared" si="0"/>
        <v>0.019</v>
      </c>
      <c r="H37" s="45">
        <v>13.93</v>
      </c>
      <c r="I37" s="56">
        <f t="shared" si="1"/>
        <v>0.01393</v>
      </c>
      <c r="J37" s="56">
        <f t="shared" si="2"/>
        <v>0.00507</v>
      </c>
    </row>
    <row r="38" spans="1:10" ht="31.5" customHeight="1">
      <c r="A38" s="13"/>
      <c r="B38" s="32" t="s">
        <v>247</v>
      </c>
      <c r="C38" s="31" t="s">
        <v>240</v>
      </c>
      <c r="D38" s="39" t="s">
        <v>20</v>
      </c>
      <c r="E38" s="57">
        <v>5</v>
      </c>
      <c r="F38" s="45">
        <v>30</v>
      </c>
      <c r="G38" s="56">
        <f t="shared" si="0"/>
        <v>0.03</v>
      </c>
      <c r="H38" s="45">
        <v>1.581</v>
      </c>
      <c r="I38" s="56">
        <f t="shared" si="1"/>
        <v>0.001581</v>
      </c>
      <c r="J38" s="56">
        <f t="shared" si="2"/>
        <v>0.028419</v>
      </c>
    </row>
    <row r="39" spans="1:10" ht="22.5">
      <c r="A39" s="13"/>
      <c r="B39" s="32" t="s">
        <v>133</v>
      </c>
      <c r="C39" s="35"/>
      <c r="D39" s="42" t="s">
        <v>20</v>
      </c>
      <c r="E39" s="57">
        <v>5</v>
      </c>
      <c r="F39" s="45">
        <v>25</v>
      </c>
      <c r="G39" s="64">
        <f t="shared" si="0"/>
        <v>0.025</v>
      </c>
      <c r="H39" s="45">
        <v>2.83</v>
      </c>
      <c r="I39" s="56">
        <f t="shared" si="1"/>
        <v>0.00283</v>
      </c>
      <c r="J39" s="56">
        <f t="shared" si="2"/>
        <v>0.022170000000000002</v>
      </c>
    </row>
    <row r="40" spans="1:10" ht="31.5">
      <c r="A40" s="13"/>
      <c r="B40" s="33" t="s">
        <v>248</v>
      </c>
      <c r="C40" s="38" t="s">
        <v>230</v>
      </c>
      <c r="D40" s="42" t="s">
        <v>20</v>
      </c>
      <c r="E40" s="59">
        <v>5</v>
      </c>
      <c r="F40" s="45">
        <v>21.333</v>
      </c>
      <c r="G40" s="66">
        <f t="shared" si="0"/>
        <v>0.021332999999999998</v>
      </c>
      <c r="H40" s="50">
        <v>10.06</v>
      </c>
      <c r="I40" s="56">
        <f t="shared" si="1"/>
        <v>0.010060000000000001</v>
      </c>
      <c r="J40" s="56">
        <f t="shared" si="2"/>
        <v>0.011272999999999997</v>
      </c>
    </row>
    <row r="41" spans="1:10" ht="22.5">
      <c r="A41" s="13"/>
      <c r="B41" s="36" t="s">
        <v>266</v>
      </c>
      <c r="C41" s="37" t="s">
        <v>42</v>
      </c>
      <c r="D41" s="42" t="s">
        <v>20</v>
      </c>
      <c r="E41" s="57">
        <v>6</v>
      </c>
      <c r="F41" s="44">
        <v>1.5</v>
      </c>
      <c r="G41" s="66">
        <f t="shared" si="0"/>
        <v>0.0015</v>
      </c>
      <c r="H41" s="44">
        <v>1.456</v>
      </c>
      <c r="I41" s="60">
        <f t="shared" si="1"/>
        <v>0.001456</v>
      </c>
      <c r="J41" s="56">
        <f t="shared" si="2"/>
        <v>4.3999999999999985E-05</v>
      </c>
    </row>
    <row r="42" spans="1:10" ht="30.75" customHeight="1">
      <c r="A42" s="13"/>
      <c r="B42" s="32" t="s">
        <v>267</v>
      </c>
      <c r="C42" s="31" t="s">
        <v>61</v>
      </c>
      <c r="D42" s="39" t="s">
        <v>20</v>
      </c>
      <c r="E42" s="57">
        <v>6</v>
      </c>
      <c r="F42" s="45">
        <v>3.459</v>
      </c>
      <c r="G42" s="67">
        <f t="shared" si="0"/>
        <v>0.0034590000000000003</v>
      </c>
      <c r="H42" s="45">
        <v>3.358</v>
      </c>
      <c r="I42" s="56">
        <f t="shared" si="1"/>
        <v>0.0033580000000000003</v>
      </c>
      <c r="J42" s="56">
        <f t="shared" si="2"/>
        <v>0.00010099999999999996</v>
      </c>
    </row>
    <row r="43" spans="1:10" ht="30.75" customHeight="1">
      <c r="A43" s="13"/>
      <c r="B43" s="32" t="s">
        <v>245</v>
      </c>
      <c r="C43" s="31" t="s">
        <v>43</v>
      </c>
      <c r="D43" s="39" t="s">
        <v>20</v>
      </c>
      <c r="E43" s="57">
        <v>6</v>
      </c>
      <c r="F43" s="45">
        <v>3.2</v>
      </c>
      <c r="G43" s="56">
        <f t="shared" si="0"/>
        <v>0.0032</v>
      </c>
      <c r="H43" s="45">
        <v>3.545</v>
      </c>
      <c r="I43" s="56">
        <f t="shared" si="1"/>
        <v>0.003545</v>
      </c>
      <c r="J43" s="56">
        <f t="shared" si="2"/>
        <v>-0.0003449999999999998</v>
      </c>
    </row>
    <row r="44" spans="1:10" ht="22.5">
      <c r="A44" s="13"/>
      <c r="B44" s="32" t="s">
        <v>245</v>
      </c>
      <c r="C44" s="35"/>
      <c r="D44" s="39" t="s">
        <v>20</v>
      </c>
      <c r="E44" s="57">
        <v>6</v>
      </c>
      <c r="F44" s="45">
        <v>6</v>
      </c>
      <c r="G44" s="56">
        <f t="shared" si="0"/>
        <v>0.006</v>
      </c>
      <c r="H44" s="45">
        <v>5.475</v>
      </c>
      <c r="I44" s="56">
        <f t="shared" si="1"/>
        <v>0.005475</v>
      </c>
      <c r="J44" s="61">
        <f t="shared" si="2"/>
        <v>0.0005250000000000003</v>
      </c>
    </row>
    <row r="45" spans="1:10" ht="22.5">
      <c r="A45" s="13"/>
      <c r="B45" s="32" t="s">
        <v>44</v>
      </c>
      <c r="C45" s="31" t="s">
        <v>249</v>
      </c>
      <c r="D45" s="39" t="s">
        <v>20</v>
      </c>
      <c r="E45" s="57">
        <v>6</v>
      </c>
      <c r="F45" s="45">
        <v>2.551</v>
      </c>
      <c r="G45" s="56">
        <f t="shared" si="0"/>
        <v>0.0025510000000000003</v>
      </c>
      <c r="H45" s="45">
        <v>1.348</v>
      </c>
      <c r="I45" s="56">
        <f t="shared" si="1"/>
        <v>0.001348</v>
      </c>
      <c r="J45" s="56">
        <f t="shared" si="2"/>
        <v>0.0012030000000000003</v>
      </c>
    </row>
    <row r="46" spans="1:10" ht="22.5">
      <c r="A46" s="13"/>
      <c r="B46" s="32" t="s">
        <v>246</v>
      </c>
      <c r="C46" s="31" t="s">
        <v>250</v>
      </c>
      <c r="D46" s="39"/>
      <c r="E46" s="57">
        <v>6</v>
      </c>
      <c r="F46" s="45">
        <v>0</v>
      </c>
      <c r="G46" s="56">
        <f t="shared" si="0"/>
        <v>0</v>
      </c>
      <c r="H46" s="45">
        <v>0</v>
      </c>
      <c r="I46" s="56">
        <f t="shared" si="1"/>
        <v>0</v>
      </c>
      <c r="J46" s="56">
        <f t="shared" si="2"/>
        <v>0</v>
      </c>
    </row>
    <row r="47" spans="1:10" ht="31.5">
      <c r="A47" s="13"/>
      <c r="B47" s="32" t="s">
        <v>268</v>
      </c>
      <c r="C47" s="31" t="s">
        <v>251</v>
      </c>
      <c r="D47" s="39" t="s">
        <v>20</v>
      </c>
      <c r="E47" s="57">
        <v>6</v>
      </c>
      <c r="F47" s="45">
        <v>5.211</v>
      </c>
      <c r="G47" s="58">
        <f t="shared" si="0"/>
        <v>0.005211</v>
      </c>
      <c r="H47" s="45">
        <v>5.182</v>
      </c>
      <c r="I47" s="56">
        <f t="shared" si="1"/>
        <v>0.005182</v>
      </c>
      <c r="J47" s="58">
        <f t="shared" si="2"/>
        <v>2.900000000000038E-05</v>
      </c>
    </row>
    <row r="48" spans="1:10" ht="22.5">
      <c r="A48" s="13"/>
      <c r="B48" s="32" t="s">
        <v>269</v>
      </c>
      <c r="C48" s="31" t="s">
        <v>45</v>
      </c>
      <c r="D48" s="39" t="s">
        <v>20</v>
      </c>
      <c r="E48" s="57">
        <v>6</v>
      </c>
      <c r="F48" s="45">
        <v>0.89</v>
      </c>
      <c r="G48" s="62">
        <f t="shared" si="0"/>
        <v>0.0008900000000000001</v>
      </c>
      <c r="H48" s="45">
        <v>0.89</v>
      </c>
      <c r="I48" s="56">
        <f t="shared" si="1"/>
        <v>0.0008900000000000001</v>
      </c>
      <c r="J48" s="58">
        <f t="shared" si="2"/>
        <v>0</v>
      </c>
    </row>
    <row r="49" spans="1:10" ht="33" customHeight="1">
      <c r="A49" s="13"/>
      <c r="B49" s="32" t="s">
        <v>269</v>
      </c>
      <c r="C49" s="31" t="s">
        <v>64</v>
      </c>
      <c r="D49" s="39" t="s">
        <v>20</v>
      </c>
      <c r="E49" s="57">
        <v>6</v>
      </c>
      <c r="F49" s="45">
        <v>1.95</v>
      </c>
      <c r="G49" s="56">
        <f t="shared" si="0"/>
        <v>0.00195</v>
      </c>
      <c r="H49" s="45">
        <v>1.285</v>
      </c>
      <c r="I49" s="56">
        <f t="shared" si="1"/>
        <v>0.001285</v>
      </c>
      <c r="J49" s="56">
        <f t="shared" si="2"/>
        <v>0.000665</v>
      </c>
    </row>
    <row r="50" spans="1:10" ht="31.5">
      <c r="A50" s="13"/>
      <c r="B50" s="32" t="s">
        <v>270</v>
      </c>
      <c r="C50" s="31" t="s">
        <v>46</v>
      </c>
      <c r="D50" s="39" t="s">
        <v>20</v>
      </c>
      <c r="E50" s="57">
        <v>6</v>
      </c>
      <c r="F50" s="45">
        <v>2.019</v>
      </c>
      <c r="G50" s="56">
        <f t="shared" si="0"/>
        <v>0.002019</v>
      </c>
      <c r="H50" s="45">
        <v>3.016</v>
      </c>
      <c r="I50" s="56">
        <f t="shared" si="1"/>
        <v>0.003016</v>
      </c>
      <c r="J50" s="56">
        <f t="shared" si="2"/>
        <v>-0.000997</v>
      </c>
    </row>
    <row r="51" spans="1:10" ht="31.5">
      <c r="A51" s="13"/>
      <c r="B51" s="32" t="s">
        <v>270</v>
      </c>
      <c r="C51" s="31" t="s">
        <v>55</v>
      </c>
      <c r="D51" s="39" t="s">
        <v>20</v>
      </c>
      <c r="E51" s="57">
        <v>6</v>
      </c>
      <c r="F51" s="45">
        <v>0.759</v>
      </c>
      <c r="G51" s="58">
        <f t="shared" si="0"/>
        <v>0.000759</v>
      </c>
      <c r="H51" s="45">
        <v>0.759</v>
      </c>
      <c r="I51" s="56">
        <f aca="true" t="shared" si="3" ref="I51:I85">H51/1000</f>
        <v>0.000759</v>
      </c>
      <c r="J51" s="56">
        <f aca="true" t="shared" si="4" ref="J51:J85">G51-I51</f>
        <v>0</v>
      </c>
    </row>
    <row r="52" spans="1:10" ht="31.5">
      <c r="A52" s="13"/>
      <c r="B52" s="32" t="s">
        <v>271</v>
      </c>
      <c r="C52" s="31" t="s">
        <v>47</v>
      </c>
      <c r="D52" s="39" t="s">
        <v>20</v>
      </c>
      <c r="E52" s="57">
        <v>6</v>
      </c>
      <c r="F52" s="45">
        <v>3.402</v>
      </c>
      <c r="G52" s="56">
        <f t="shared" si="0"/>
        <v>0.003402</v>
      </c>
      <c r="H52" s="45">
        <v>3.402</v>
      </c>
      <c r="I52" s="56">
        <f t="shared" si="3"/>
        <v>0.003402</v>
      </c>
      <c r="J52" s="56">
        <f t="shared" si="4"/>
        <v>0</v>
      </c>
    </row>
    <row r="53" spans="1:10" ht="31.5">
      <c r="A53" s="13"/>
      <c r="B53" s="32" t="s">
        <v>271</v>
      </c>
      <c r="C53" s="31" t="s">
        <v>72</v>
      </c>
      <c r="D53" s="39" t="s">
        <v>20</v>
      </c>
      <c r="E53" s="57">
        <v>6</v>
      </c>
      <c r="F53" s="45">
        <v>7.5</v>
      </c>
      <c r="G53" s="58">
        <f t="shared" si="0"/>
        <v>0.0075</v>
      </c>
      <c r="H53" s="45">
        <v>3.454</v>
      </c>
      <c r="I53" s="56">
        <f t="shared" si="3"/>
        <v>0.003454</v>
      </c>
      <c r="J53" s="56">
        <f t="shared" si="4"/>
        <v>0.004045999999999999</v>
      </c>
    </row>
    <row r="54" spans="1:10" ht="22.5">
      <c r="A54" s="13"/>
      <c r="B54" s="32" t="s">
        <v>272</v>
      </c>
      <c r="C54" s="31" t="s">
        <v>48</v>
      </c>
      <c r="D54" s="39" t="s">
        <v>20</v>
      </c>
      <c r="E54" s="57">
        <v>6</v>
      </c>
      <c r="F54" s="45">
        <v>1.238</v>
      </c>
      <c r="G54" s="62">
        <f t="shared" si="0"/>
        <v>0.001238</v>
      </c>
      <c r="H54" s="45">
        <v>1.238</v>
      </c>
      <c r="I54" s="56">
        <f t="shared" si="3"/>
        <v>0.001238</v>
      </c>
      <c r="J54" s="58">
        <f t="shared" si="4"/>
        <v>0</v>
      </c>
    </row>
    <row r="55" spans="1:10" ht="22.5">
      <c r="A55" s="13"/>
      <c r="B55" s="32" t="s">
        <v>272</v>
      </c>
      <c r="C55" s="31" t="s">
        <v>97</v>
      </c>
      <c r="D55" s="39" t="s">
        <v>20</v>
      </c>
      <c r="E55" s="57">
        <v>6</v>
      </c>
      <c r="F55" s="45">
        <v>0.619</v>
      </c>
      <c r="G55" s="62">
        <f t="shared" si="0"/>
        <v>0.000619</v>
      </c>
      <c r="H55" s="45">
        <v>0.313</v>
      </c>
      <c r="I55" s="56">
        <f t="shared" si="3"/>
        <v>0.000313</v>
      </c>
      <c r="J55" s="56">
        <f t="shared" si="4"/>
        <v>0.00030599999999999996</v>
      </c>
    </row>
    <row r="56" spans="1:10" ht="31.5">
      <c r="A56" s="13"/>
      <c r="B56" s="32" t="s">
        <v>273</v>
      </c>
      <c r="C56" s="31" t="s">
        <v>49</v>
      </c>
      <c r="D56" s="39" t="s">
        <v>20</v>
      </c>
      <c r="E56" s="57">
        <v>6</v>
      </c>
      <c r="F56" s="45">
        <v>2.6</v>
      </c>
      <c r="G56" s="56">
        <f t="shared" si="0"/>
        <v>0.0026</v>
      </c>
      <c r="H56" s="45">
        <v>1.906</v>
      </c>
      <c r="I56" s="56">
        <f t="shared" si="3"/>
        <v>0.001906</v>
      </c>
      <c r="J56" s="56">
        <f t="shared" si="4"/>
        <v>0.000694</v>
      </c>
    </row>
    <row r="57" spans="1:10" ht="47.25">
      <c r="A57" s="13"/>
      <c r="B57" s="32" t="s">
        <v>274</v>
      </c>
      <c r="C57" s="31" t="s">
        <v>252</v>
      </c>
      <c r="D57" s="39" t="s">
        <v>20</v>
      </c>
      <c r="E57" s="57">
        <v>6</v>
      </c>
      <c r="F57" s="45">
        <v>10.5</v>
      </c>
      <c r="G57" s="58">
        <f t="shared" si="0"/>
        <v>0.0105</v>
      </c>
      <c r="H57" s="45">
        <v>8.928</v>
      </c>
      <c r="I57" s="56">
        <f t="shared" si="3"/>
        <v>0.008928</v>
      </c>
      <c r="J57" s="56">
        <f t="shared" si="4"/>
        <v>0.0015720000000000005</v>
      </c>
    </row>
    <row r="58" spans="1:10" ht="31.5">
      <c r="A58" s="13"/>
      <c r="B58" s="32" t="s">
        <v>275</v>
      </c>
      <c r="C58" s="31" t="s">
        <v>51</v>
      </c>
      <c r="D58" s="39" t="s">
        <v>20</v>
      </c>
      <c r="E58" s="57">
        <v>6</v>
      </c>
      <c r="F58" s="45">
        <v>3.617</v>
      </c>
      <c r="G58" s="58">
        <f t="shared" si="0"/>
        <v>0.003617</v>
      </c>
      <c r="H58" s="45">
        <v>4.128</v>
      </c>
      <c r="I58" s="56">
        <f t="shared" si="3"/>
        <v>0.004128</v>
      </c>
      <c r="J58" s="56">
        <f t="shared" si="4"/>
        <v>-0.0005109999999999997</v>
      </c>
    </row>
    <row r="59" spans="1:10" ht="22.5">
      <c r="A59" s="13"/>
      <c r="B59" s="32" t="s">
        <v>276</v>
      </c>
      <c r="C59" s="31" t="s">
        <v>52</v>
      </c>
      <c r="D59" s="39" t="s">
        <v>20</v>
      </c>
      <c r="E59" s="57">
        <v>6</v>
      </c>
      <c r="F59" s="45">
        <v>2.3</v>
      </c>
      <c r="G59" s="56">
        <f t="shared" si="0"/>
        <v>0.0023</v>
      </c>
      <c r="H59" s="45">
        <v>0.837</v>
      </c>
      <c r="I59" s="56">
        <f t="shared" si="3"/>
        <v>0.000837</v>
      </c>
      <c r="J59" s="56">
        <f t="shared" si="4"/>
        <v>0.0014629999999999999</v>
      </c>
    </row>
    <row r="60" spans="1:10" ht="27" customHeight="1">
      <c r="A60" s="13"/>
      <c r="B60" s="32" t="s">
        <v>277</v>
      </c>
      <c r="C60" s="31" t="s">
        <v>53</v>
      </c>
      <c r="D60" s="39" t="s">
        <v>20</v>
      </c>
      <c r="E60" s="57">
        <v>6</v>
      </c>
      <c r="F60" s="45">
        <v>1.9</v>
      </c>
      <c r="G60" s="56">
        <f t="shared" si="0"/>
        <v>0.0019</v>
      </c>
      <c r="H60" s="45">
        <v>1.341</v>
      </c>
      <c r="I60" s="56">
        <f t="shared" si="3"/>
        <v>0.001341</v>
      </c>
      <c r="J60" s="56">
        <f t="shared" si="4"/>
        <v>0.000559</v>
      </c>
    </row>
    <row r="61" spans="1:10" ht="31.5">
      <c r="A61" s="13"/>
      <c r="B61" s="32" t="s">
        <v>278</v>
      </c>
      <c r="C61" s="31" t="s">
        <v>54</v>
      </c>
      <c r="D61" s="39"/>
      <c r="E61" s="57">
        <v>6</v>
      </c>
      <c r="F61" s="45">
        <v>4</v>
      </c>
      <c r="G61" s="56">
        <f t="shared" si="0"/>
        <v>0.004</v>
      </c>
      <c r="H61" s="45">
        <v>3.933</v>
      </c>
      <c r="I61" s="56">
        <f t="shared" si="3"/>
        <v>0.003933</v>
      </c>
      <c r="J61" s="56">
        <f t="shared" si="4"/>
        <v>6.700000000000022E-05</v>
      </c>
    </row>
    <row r="62" spans="1:10" ht="31.5">
      <c r="A62" s="13"/>
      <c r="B62" s="32" t="s">
        <v>279</v>
      </c>
      <c r="C62" s="31" t="s">
        <v>253</v>
      </c>
      <c r="D62" s="39" t="s">
        <v>20</v>
      </c>
      <c r="E62" s="57">
        <v>6</v>
      </c>
      <c r="F62" s="45">
        <v>6.732</v>
      </c>
      <c r="G62" s="56">
        <f t="shared" si="0"/>
        <v>0.006732</v>
      </c>
      <c r="H62" s="45">
        <v>9.959</v>
      </c>
      <c r="I62" s="56">
        <f t="shared" si="3"/>
        <v>0.009958999999999999</v>
      </c>
      <c r="J62" s="61">
        <f t="shared" si="4"/>
        <v>-0.003226999999999999</v>
      </c>
    </row>
    <row r="63" spans="1:10" ht="31.5">
      <c r="A63" s="13"/>
      <c r="B63" s="32" t="s">
        <v>280</v>
      </c>
      <c r="C63" s="31" t="s">
        <v>254</v>
      </c>
      <c r="D63" s="39" t="s">
        <v>20</v>
      </c>
      <c r="E63" s="57">
        <v>6</v>
      </c>
      <c r="F63" s="45">
        <v>4.592</v>
      </c>
      <c r="G63" s="56">
        <f t="shared" si="0"/>
        <v>0.004592</v>
      </c>
      <c r="H63" s="45">
        <v>4.915</v>
      </c>
      <c r="I63" s="56">
        <f t="shared" si="3"/>
        <v>0.004915</v>
      </c>
      <c r="J63" s="58">
        <f t="shared" si="4"/>
        <v>-0.00032300000000000037</v>
      </c>
    </row>
    <row r="64" spans="1:10" ht="31.5">
      <c r="A64" s="13"/>
      <c r="B64" s="32" t="s">
        <v>281</v>
      </c>
      <c r="C64" s="31" t="s">
        <v>255</v>
      </c>
      <c r="D64" s="39" t="s">
        <v>20</v>
      </c>
      <c r="E64" s="57">
        <v>6</v>
      </c>
      <c r="F64" s="45">
        <v>3.599</v>
      </c>
      <c r="G64" s="56">
        <f t="shared" si="0"/>
        <v>0.003599</v>
      </c>
      <c r="H64" s="45">
        <v>4.647</v>
      </c>
      <c r="I64" s="56">
        <f t="shared" si="3"/>
        <v>0.004647</v>
      </c>
      <c r="J64" s="56">
        <f t="shared" si="4"/>
        <v>-0.0010479999999999999</v>
      </c>
    </row>
    <row r="65" spans="1:10" ht="22.5">
      <c r="A65" s="13"/>
      <c r="B65" s="32" t="s">
        <v>282</v>
      </c>
      <c r="C65" s="31" t="s">
        <v>56</v>
      </c>
      <c r="D65" s="39"/>
      <c r="E65" s="57">
        <v>6</v>
      </c>
      <c r="F65" s="45">
        <v>2.397</v>
      </c>
      <c r="G65" s="56">
        <f t="shared" si="0"/>
        <v>0.002397</v>
      </c>
      <c r="H65" s="45">
        <v>1.389</v>
      </c>
      <c r="I65" s="56">
        <f t="shared" si="3"/>
        <v>0.001389</v>
      </c>
      <c r="J65" s="56">
        <f t="shared" si="4"/>
        <v>0.0010079999999999998</v>
      </c>
    </row>
    <row r="66" spans="1:10" ht="22.5">
      <c r="A66" s="13"/>
      <c r="B66" s="32" t="s">
        <v>283</v>
      </c>
      <c r="C66" s="35"/>
      <c r="D66" s="39" t="s">
        <v>20</v>
      </c>
      <c r="E66" s="57">
        <v>6</v>
      </c>
      <c r="F66" s="45">
        <v>2</v>
      </c>
      <c r="G66" s="56">
        <f t="shared" si="0"/>
        <v>0.002</v>
      </c>
      <c r="H66" s="45">
        <v>0</v>
      </c>
      <c r="I66" s="56">
        <f t="shared" si="3"/>
        <v>0</v>
      </c>
      <c r="J66" s="56">
        <f t="shared" si="4"/>
        <v>0.002</v>
      </c>
    </row>
    <row r="67" spans="1:10" ht="22.5">
      <c r="A67" s="13"/>
      <c r="B67" s="32" t="s">
        <v>282</v>
      </c>
      <c r="C67" s="31" t="s">
        <v>118</v>
      </c>
      <c r="D67" s="39" t="s">
        <v>20</v>
      </c>
      <c r="E67" s="57">
        <v>6</v>
      </c>
      <c r="F67" s="45">
        <v>7</v>
      </c>
      <c r="G67" s="56">
        <f t="shared" si="0"/>
        <v>0.007</v>
      </c>
      <c r="H67" s="45">
        <v>0</v>
      </c>
      <c r="I67" s="56">
        <f t="shared" si="3"/>
        <v>0</v>
      </c>
      <c r="J67" s="58">
        <f t="shared" si="4"/>
        <v>0.007</v>
      </c>
    </row>
    <row r="68" spans="1:10" ht="22.5">
      <c r="A68" s="13"/>
      <c r="B68" s="32" t="s">
        <v>283</v>
      </c>
      <c r="C68" s="35"/>
      <c r="D68" s="39" t="s">
        <v>20</v>
      </c>
      <c r="E68" s="57">
        <v>6</v>
      </c>
      <c r="F68" s="45">
        <v>1</v>
      </c>
      <c r="G68" s="56">
        <f t="shared" si="0"/>
        <v>0.001</v>
      </c>
      <c r="H68" s="45">
        <v>0</v>
      </c>
      <c r="I68" s="56">
        <f t="shared" si="3"/>
        <v>0</v>
      </c>
      <c r="J68" s="58">
        <f t="shared" si="4"/>
        <v>0.001</v>
      </c>
    </row>
    <row r="69" spans="1:10" ht="22.5">
      <c r="A69" s="13"/>
      <c r="B69" s="32" t="s">
        <v>284</v>
      </c>
      <c r="C69" s="31" t="s">
        <v>33</v>
      </c>
      <c r="D69" s="39" t="s">
        <v>20</v>
      </c>
      <c r="E69" s="57">
        <v>6</v>
      </c>
      <c r="F69" s="45">
        <v>7.7</v>
      </c>
      <c r="G69" s="56">
        <f t="shared" si="0"/>
        <v>0.0077</v>
      </c>
      <c r="H69" s="45">
        <v>6.058</v>
      </c>
      <c r="I69" s="56">
        <f t="shared" si="3"/>
        <v>0.006058</v>
      </c>
      <c r="J69" s="58">
        <f t="shared" si="4"/>
        <v>0.0016420000000000002</v>
      </c>
    </row>
    <row r="70" spans="1:10" ht="31.5">
      <c r="A70" s="13"/>
      <c r="B70" s="32" t="s">
        <v>285</v>
      </c>
      <c r="C70" s="31" t="s">
        <v>57</v>
      </c>
      <c r="D70" s="39" t="s">
        <v>20</v>
      </c>
      <c r="E70" s="57">
        <v>6</v>
      </c>
      <c r="F70" s="45">
        <v>3.625</v>
      </c>
      <c r="G70" s="56">
        <f t="shared" si="0"/>
        <v>0.003625</v>
      </c>
      <c r="H70" s="45">
        <v>3.97</v>
      </c>
      <c r="I70" s="56">
        <f t="shared" si="3"/>
        <v>0.0039700000000000004</v>
      </c>
      <c r="J70" s="56">
        <f t="shared" si="4"/>
        <v>-0.00034500000000000025</v>
      </c>
    </row>
    <row r="71" spans="1:10" ht="22.5">
      <c r="A71" s="13"/>
      <c r="B71" s="32" t="s">
        <v>286</v>
      </c>
      <c r="C71" s="31" t="s">
        <v>58</v>
      </c>
      <c r="D71" s="39" t="s">
        <v>20</v>
      </c>
      <c r="E71" s="57">
        <v>6</v>
      </c>
      <c r="F71" s="45">
        <v>1.719</v>
      </c>
      <c r="G71" s="56">
        <f t="shared" si="0"/>
        <v>0.001719</v>
      </c>
      <c r="H71" s="45">
        <v>1.6</v>
      </c>
      <c r="I71" s="56">
        <f t="shared" si="3"/>
        <v>0.0016</v>
      </c>
      <c r="J71" s="56">
        <f t="shared" si="4"/>
        <v>0.00011899999999999997</v>
      </c>
    </row>
    <row r="72" spans="1:10" ht="22.5">
      <c r="A72" s="13"/>
      <c r="B72" s="32" t="s">
        <v>59</v>
      </c>
      <c r="C72" s="31" t="s">
        <v>60</v>
      </c>
      <c r="D72" s="39"/>
      <c r="E72" s="57">
        <v>6</v>
      </c>
      <c r="F72" s="45">
        <v>2.944</v>
      </c>
      <c r="G72" s="56">
        <f t="shared" si="0"/>
        <v>0.002944</v>
      </c>
      <c r="H72" s="45">
        <v>1.388</v>
      </c>
      <c r="I72" s="56">
        <f t="shared" si="3"/>
        <v>0.001388</v>
      </c>
      <c r="J72" s="56">
        <f t="shared" si="4"/>
        <v>0.001556</v>
      </c>
    </row>
    <row r="73" spans="1:10" ht="33.75">
      <c r="A73" s="13"/>
      <c r="B73" s="32" t="s">
        <v>62</v>
      </c>
      <c r="C73" s="31" t="s">
        <v>63</v>
      </c>
      <c r="D73" s="39" t="s">
        <v>20</v>
      </c>
      <c r="E73" s="57">
        <v>6</v>
      </c>
      <c r="F73" s="45">
        <v>6.5</v>
      </c>
      <c r="G73" s="58">
        <f t="shared" si="0"/>
        <v>0.0065</v>
      </c>
      <c r="H73" s="45">
        <v>6.469</v>
      </c>
      <c r="I73" s="56">
        <f t="shared" si="3"/>
        <v>0.006469</v>
      </c>
      <c r="J73" s="58">
        <f t="shared" si="4"/>
        <v>3.099999999999978E-05</v>
      </c>
    </row>
    <row r="74" spans="1:10" ht="31.5">
      <c r="A74" s="13"/>
      <c r="B74" s="32" t="s">
        <v>266</v>
      </c>
      <c r="C74" s="31" t="s">
        <v>256</v>
      </c>
      <c r="D74" s="39"/>
      <c r="E74" s="57">
        <v>6</v>
      </c>
      <c r="F74" s="45">
        <v>6</v>
      </c>
      <c r="G74" s="56">
        <f t="shared" si="0"/>
        <v>0.006</v>
      </c>
      <c r="H74" s="45">
        <v>5.304</v>
      </c>
      <c r="I74" s="56">
        <f t="shared" si="3"/>
        <v>0.0053040000000000006</v>
      </c>
      <c r="J74" s="56">
        <f t="shared" si="4"/>
        <v>0.0006959999999999996</v>
      </c>
    </row>
    <row r="75" spans="1:10" ht="22.5">
      <c r="A75" s="13"/>
      <c r="B75" s="32" t="s">
        <v>287</v>
      </c>
      <c r="C75" s="31" t="s">
        <v>65</v>
      </c>
      <c r="D75" s="39" t="s">
        <v>20</v>
      </c>
      <c r="E75" s="57">
        <v>6</v>
      </c>
      <c r="F75" s="45">
        <v>2.895</v>
      </c>
      <c r="G75" s="56">
        <f t="shared" si="0"/>
        <v>0.002895</v>
      </c>
      <c r="H75" s="45">
        <v>0.906</v>
      </c>
      <c r="I75" s="56">
        <f t="shared" si="3"/>
        <v>0.000906</v>
      </c>
      <c r="J75" s="56">
        <f t="shared" si="4"/>
        <v>0.001989</v>
      </c>
    </row>
    <row r="76" spans="1:10" ht="22.5">
      <c r="A76" s="13"/>
      <c r="B76" s="32" t="s">
        <v>288</v>
      </c>
      <c r="C76" s="31" t="s">
        <v>66</v>
      </c>
      <c r="D76" s="39" t="s">
        <v>20</v>
      </c>
      <c r="E76" s="57">
        <v>6</v>
      </c>
      <c r="F76" s="45">
        <v>5</v>
      </c>
      <c r="G76" s="56">
        <f t="shared" si="0"/>
        <v>0.005</v>
      </c>
      <c r="H76" s="45">
        <v>9.276</v>
      </c>
      <c r="I76" s="56">
        <f t="shared" si="3"/>
        <v>0.009276</v>
      </c>
      <c r="J76" s="56">
        <f t="shared" si="4"/>
        <v>-0.004275999999999999</v>
      </c>
    </row>
    <row r="77" spans="1:10" ht="22.5">
      <c r="A77" s="13"/>
      <c r="B77" s="32" t="s">
        <v>67</v>
      </c>
      <c r="C77" s="31" t="s">
        <v>68</v>
      </c>
      <c r="D77" s="39" t="s">
        <v>20</v>
      </c>
      <c r="E77" s="57">
        <v>6</v>
      </c>
      <c r="F77" s="45">
        <v>1.9</v>
      </c>
      <c r="G77" s="56">
        <f t="shared" si="0"/>
        <v>0.0019</v>
      </c>
      <c r="H77" s="45">
        <v>1.144</v>
      </c>
      <c r="I77" s="56">
        <f t="shared" si="3"/>
        <v>0.0011439999999999998</v>
      </c>
      <c r="J77" s="56">
        <f t="shared" si="4"/>
        <v>0.0007560000000000002</v>
      </c>
    </row>
    <row r="78" spans="1:10" ht="22.5">
      <c r="A78" s="13"/>
      <c r="B78" s="32" t="s">
        <v>245</v>
      </c>
      <c r="C78" s="31" t="s">
        <v>69</v>
      </c>
      <c r="D78" s="39" t="s">
        <v>20</v>
      </c>
      <c r="E78" s="57">
        <v>6</v>
      </c>
      <c r="F78" s="45">
        <v>3</v>
      </c>
      <c r="G78" s="56">
        <f t="shared" si="0"/>
        <v>0.003</v>
      </c>
      <c r="H78" s="45">
        <v>2.397</v>
      </c>
      <c r="I78" s="56">
        <f t="shared" si="3"/>
        <v>0.002397</v>
      </c>
      <c r="J78" s="56">
        <f t="shared" si="4"/>
        <v>0.0006030000000000002</v>
      </c>
    </row>
    <row r="79" spans="1:10" ht="31.5">
      <c r="A79" s="13"/>
      <c r="B79" s="32" t="s">
        <v>289</v>
      </c>
      <c r="C79" s="31" t="s">
        <v>257</v>
      </c>
      <c r="D79" s="39" t="s">
        <v>20</v>
      </c>
      <c r="E79" s="57">
        <v>6</v>
      </c>
      <c r="F79" s="45">
        <v>3</v>
      </c>
      <c r="G79" s="56">
        <f t="shared" si="0"/>
        <v>0.003</v>
      </c>
      <c r="H79" s="45">
        <v>4</v>
      </c>
      <c r="I79" s="56">
        <f t="shared" si="3"/>
        <v>0.004</v>
      </c>
      <c r="J79" s="56">
        <f t="shared" si="4"/>
        <v>-0.001</v>
      </c>
    </row>
    <row r="80" spans="1:10" ht="22.5">
      <c r="A80" s="13"/>
      <c r="B80" s="32" t="s">
        <v>290</v>
      </c>
      <c r="C80" s="31" t="s">
        <v>70</v>
      </c>
      <c r="D80" s="39" t="s">
        <v>20</v>
      </c>
      <c r="E80" s="57">
        <v>6</v>
      </c>
      <c r="F80" s="45">
        <v>6.569</v>
      </c>
      <c r="G80" s="56">
        <f t="shared" si="0"/>
        <v>0.006569</v>
      </c>
      <c r="H80" s="45">
        <v>7.679</v>
      </c>
      <c r="I80" s="56">
        <f t="shared" si="3"/>
        <v>0.007679</v>
      </c>
      <c r="J80" s="56">
        <f t="shared" si="4"/>
        <v>-0.0011099999999999999</v>
      </c>
    </row>
    <row r="81" spans="1:10" ht="22.5">
      <c r="A81" s="13"/>
      <c r="B81" s="32" t="s">
        <v>290</v>
      </c>
      <c r="C81" s="31" t="s">
        <v>258</v>
      </c>
      <c r="D81" s="39" t="s">
        <v>20</v>
      </c>
      <c r="E81" s="57">
        <v>6</v>
      </c>
      <c r="F81" s="45">
        <v>0.4</v>
      </c>
      <c r="G81" s="58">
        <f t="shared" si="0"/>
        <v>0.0004</v>
      </c>
      <c r="H81" s="68">
        <v>0.4</v>
      </c>
      <c r="I81" s="58">
        <f t="shared" si="3"/>
        <v>0.0004</v>
      </c>
      <c r="J81" s="56">
        <f t="shared" si="4"/>
        <v>0</v>
      </c>
    </row>
    <row r="82" spans="1:10" ht="22.5">
      <c r="A82" s="13"/>
      <c r="B82" s="32" t="s">
        <v>236</v>
      </c>
      <c r="C82" s="31" t="s">
        <v>71</v>
      </c>
      <c r="D82" s="39" t="s">
        <v>20</v>
      </c>
      <c r="E82" s="57">
        <v>6</v>
      </c>
      <c r="F82" s="45">
        <v>3.1</v>
      </c>
      <c r="G82" s="58">
        <f t="shared" si="0"/>
        <v>0.0031</v>
      </c>
      <c r="H82" s="45">
        <v>2.733</v>
      </c>
      <c r="I82" s="56">
        <f t="shared" si="3"/>
        <v>0.002733</v>
      </c>
      <c r="J82" s="56">
        <f t="shared" si="4"/>
        <v>0.0003669999999999997</v>
      </c>
    </row>
    <row r="83" spans="1:10" ht="31.5">
      <c r="A83" s="13"/>
      <c r="B83" s="32" t="s">
        <v>291</v>
      </c>
      <c r="C83" s="31" t="s">
        <v>73</v>
      </c>
      <c r="D83" s="39" t="s">
        <v>20</v>
      </c>
      <c r="E83" s="57">
        <v>6</v>
      </c>
      <c r="F83" s="45">
        <v>12</v>
      </c>
      <c r="G83" s="56">
        <f t="shared" si="0"/>
        <v>0.012</v>
      </c>
      <c r="H83" s="45">
        <v>11.093</v>
      </c>
      <c r="I83" s="56">
        <f t="shared" si="3"/>
        <v>0.011093</v>
      </c>
      <c r="J83" s="58">
        <f t="shared" si="4"/>
        <v>0.0009069999999999998</v>
      </c>
    </row>
    <row r="84" spans="1:10" ht="31.5">
      <c r="A84" s="13"/>
      <c r="B84" s="32" t="s">
        <v>291</v>
      </c>
      <c r="C84" s="31" t="s">
        <v>77</v>
      </c>
      <c r="D84" s="39" t="s">
        <v>20</v>
      </c>
      <c r="E84" s="57">
        <v>6</v>
      </c>
      <c r="F84" s="45">
        <v>2</v>
      </c>
      <c r="G84" s="56">
        <f aca="true" t="shared" si="5" ref="G84:G147">F84/1000</f>
        <v>0.002</v>
      </c>
      <c r="H84" s="45">
        <v>0</v>
      </c>
      <c r="I84" s="56">
        <f t="shared" si="3"/>
        <v>0</v>
      </c>
      <c r="J84" s="56">
        <f t="shared" si="4"/>
        <v>0.002</v>
      </c>
    </row>
    <row r="85" spans="1:10" ht="22.5">
      <c r="A85" s="13"/>
      <c r="B85" s="32" t="s">
        <v>292</v>
      </c>
      <c r="C85" s="31" t="s">
        <v>74</v>
      </c>
      <c r="D85" s="39" t="s">
        <v>20</v>
      </c>
      <c r="E85" s="57">
        <v>6</v>
      </c>
      <c r="F85" s="45">
        <v>2</v>
      </c>
      <c r="G85" s="56">
        <f t="shared" si="5"/>
        <v>0.002</v>
      </c>
      <c r="H85" s="45">
        <v>1.547</v>
      </c>
      <c r="I85" s="56">
        <f t="shared" si="3"/>
        <v>0.001547</v>
      </c>
      <c r="J85" s="56">
        <f t="shared" si="4"/>
        <v>0.00045300000000000006</v>
      </c>
    </row>
    <row r="86" spans="1:10" ht="22.5">
      <c r="A86" s="13"/>
      <c r="B86" s="32" t="s">
        <v>293</v>
      </c>
      <c r="C86" s="31" t="s">
        <v>75</v>
      </c>
      <c r="D86" s="39" t="s">
        <v>20</v>
      </c>
      <c r="E86" s="57">
        <v>6</v>
      </c>
      <c r="F86" s="45">
        <v>2.465</v>
      </c>
      <c r="G86" s="56">
        <f t="shared" si="5"/>
        <v>0.0024649999999999997</v>
      </c>
      <c r="H86" s="45">
        <v>2.434</v>
      </c>
      <c r="I86" s="56">
        <f aca="true" t="shared" si="6" ref="I86:I117">H86/1000</f>
        <v>0.002434</v>
      </c>
      <c r="J86" s="56">
        <f aca="true" t="shared" si="7" ref="J86:J117">G86-I86</f>
        <v>3.099999999999978E-05</v>
      </c>
    </row>
    <row r="87" spans="1:10" ht="22.5">
      <c r="A87" s="13"/>
      <c r="B87" s="32" t="s">
        <v>294</v>
      </c>
      <c r="C87" s="31" t="s">
        <v>76</v>
      </c>
      <c r="D87" s="39" t="s">
        <v>20</v>
      </c>
      <c r="E87" s="57">
        <v>6</v>
      </c>
      <c r="F87" s="45">
        <v>3</v>
      </c>
      <c r="G87" s="56">
        <f t="shared" si="5"/>
        <v>0.003</v>
      </c>
      <c r="H87" s="45">
        <v>1.034</v>
      </c>
      <c r="I87" s="56">
        <f t="shared" si="6"/>
        <v>0.001034</v>
      </c>
      <c r="J87" s="56">
        <f t="shared" si="7"/>
        <v>0.001966</v>
      </c>
    </row>
    <row r="88" spans="1:10" ht="31.5">
      <c r="A88" s="13"/>
      <c r="B88" s="32" t="s">
        <v>295</v>
      </c>
      <c r="C88" s="31" t="s">
        <v>78</v>
      </c>
      <c r="D88" s="39" t="s">
        <v>20</v>
      </c>
      <c r="E88" s="57">
        <v>6</v>
      </c>
      <c r="F88" s="45">
        <v>4.635</v>
      </c>
      <c r="G88" s="56">
        <f t="shared" si="5"/>
        <v>0.004634999999999999</v>
      </c>
      <c r="H88" s="45">
        <v>4.848</v>
      </c>
      <c r="I88" s="56">
        <f t="shared" si="6"/>
        <v>0.004848</v>
      </c>
      <c r="J88" s="56">
        <f t="shared" si="7"/>
        <v>-0.00021300000000000052</v>
      </c>
    </row>
    <row r="89" spans="1:10" ht="28.5" customHeight="1">
      <c r="A89" s="13"/>
      <c r="B89" s="32" t="s">
        <v>79</v>
      </c>
      <c r="C89" s="31" t="s">
        <v>80</v>
      </c>
      <c r="D89" s="39" t="s">
        <v>20</v>
      </c>
      <c r="E89" s="57">
        <v>6</v>
      </c>
      <c r="F89" s="45">
        <v>3</v>
      </c>
      <c r="G89" s="56">
        <f t="shared" si="5"/>
        <v>0.003</v>
      </c>
      <c r="H89" s="45">
        <v>2.95</v>
      </c>
      <c r="I89" s="56">
        <f t="shared" si="6"/>
        <v>0.0029500000000000004</v>
      </c>
      <c r="J89" s="56">
        <f t="shared" si="7"/>
        <v>4.99999999999997E-05</v>
      </c>
    </row>
    <row r="90" spans="1:10" ht="31.5">
      <c r="A90" s="13"/>
      <c r="B90" s="32" t="s">
        <v>296</v>
      </c>
      <c r="C90" s="31" t="s">
        <v>81</v>
      </c>
      <c r="D90" s="39" t="s">
        <v>20</v>
      </c>
      <c r="E90" s="57">
        <v>6</v>
      </c>
      <c r="F90" s="45">
        <v>10</v>
      </c>
      <c r="G90" s="56">
        <f t="shared" si="5"/>
        <v>0.01</v>
      </c>
      <c r="H90" s="45">
        <v>9.336</v>
      </c>
      <c r="I90" s="56">
        <f t="shared" si="6"/>
        <v>0.009336</v>
      </c>
      <c r="J90" s="56">
        <f t="shared" si="7"/>
        <v>0.0006639999999999997</v>
      </c>
    </row>
    <row r="91" spans="1:10" ht="47.25">
      <c r="A91" s="13"/>
      <c r="B91" s="32" t="s">
        <v>236</v>
      </c>
      <c r="C91" s="53" t="s">
        <v>259</v>
      </c>
      <c r="D91" s="39" t="s">
        <v>20</v>
      </c>
      <c r="E91" s="57">
        <v>6</v>
      </c>
      <c r="F91" s="45">
        <v>4</v>
      </c>
      <c r="G91" s="56">
        <f t="shared" si="5"/>
        <v>0.004</v>
      </c>
      <c r="H91" s="45">
        <v>2.682</v>
      </c>
      <c r="I91" s="56">
        <f t="shared" si="6"/>
        <v>0.002682</v>
      </c>
      <c r="J91" s="56">
        <f t="shared" si="7"/>
        <v>0.0013180000000000002</v>
      </c>
    </row>
    <row r="92" spans="1:10" ht="35.25" customHeight="1">
      <c r="A92" s="13"/>
      <c r="B92" s="32" t="s">
        <v>297</v>
      </c>
      <c r="C92" s="31" t="s">
        <v>82</v>
      </c>
      <c r="D92" s="39" t="s">
        <v>20</v>
      </c>
      <c r="E92" s="57">
        <v>6</v>
      </c>
      <c r="F92" s="45">
        <v>6</v>
      </c>
      <c r="G92" s="56">
        <f t="shared" si="5"/>
        <v>0.006</v>
      </c>
      <c r="H92" s="45">
        <v>0.164</v>
      </c>
      <c r="I92" s="56">
        <f t="shared" si="6"/>
        <v>0.000164</v>
      </c>
      <c r="J92" s="56">
        <f t="shared" si="7"/>
        <v>0.005836</v>
      </c>
    </row>
    <row r="93" spans="1:10" ht="22.5">
      <c r="A93" s="13"/>
      <c r="B93" s="32" t="s">
        <v>298</v>
      </c>
      <c r="C93" s="31" t="s">
        <v>84</v>
      </c>
      <c r="D93" s="39" t="s">
        <v>20</v>
      </c>
      <c r="E93" s="57">
        <v>6</v>
      </c>
      <c r="F93" s="45">
        <v>3</v>
      </c>
      <c r="G93" s="56">
        <f t="shared" si="5"/>
        <v>0.003</v>
      </c>
      <c r="H93" s="45">
        <v>2.066</v>
      </c>
      <c r="I93" s="56">
        <f t="shared" si="6"/>
        <v>0.0020659999999999997</v>
      </c>
      <c r="J93" s="56">
        <f t="shared" si="7"/>
        <v>0.0009340000000000004</v>
      </c>
    </row>
    <row r="94" spans="1:10" ht="22.5">
      <c r="A94" s="13"/>
      <c r="B94" s="32" t="s">
        <v>291</v>
      </c>
      <c r="C94" s="31" t="s">
        <v>85</v>
      </c>
      <c r="D94" s="39" t="s">
        <v>20</v>
      </c>
      <c r="E94" s="57">
        <v>6</v>
      </c>
      <c r="F94" s="45">
        <v>1.81</v>
      </c>
      <c r="G94" s="56">
        <f t="shared" si="5"/>
        <v>0.00181</v>
      </c>
      <c r="H94" s="45">
        <v>1.651</v>
      </c>
      <c r="I94" s="56">
        <f t="shared" si="6"/>
        <v>0.0016510000000000001</v>
      </c>
      <c r="J94" s="56">
        <f t="shared" si="7"/>
        <v>0.00015899999999999985</v>
      </c>
    </row>
    <row r="95" spans="1:10" ht="22.5">
      <c r="A95" s="13"/>
      <c r="B95" s="32" t="s">
        <v>299</v>
      </c>
      <c r="C95" s="31" t="s">
        <v>86</v>
      </c>
      <c r="D95" s="39" t="s">
        <v>20</v>
      </c>
      <c r="E95" s="57">
        <v>6</v>
      </c>
      <c r="F95" s="45">
        <v>4.5</v>
      </c>
      <c r="G95" s="56">
        <f t="shared" si="5"/>
        <v>0.0045</v>
      </c>
      <c r="H95" s="45">
        <v>4.2</v>
      </c>
      <c r="I95" s="56">
        <f t="shared" si="6"/>
        <v>0.004200000000000001</v>
      </c>
      <c r="J95" s="56">
        <f t="shared" si="7"/>
        <v>0.00029999999999999905</v>
      </c>
    </row>
    <row r="96" spans="1:10" ht="22.5">
      <c r="A96" s="13"/>
      <c r="B96" s="32" t="s">
        <v>300</v>
      </c>
      <c r="C96" s="31" t="s">
        <v>87</v>
      </c>
      <c r="D96" s="39" t="s">
        <v>20</v>
      </c>
      <c r="E96" s="57">
        <v>6</v>
      </c>
      <c r="F96" s="45">
        <v>3.024</v>
      </c>
      <c r="G96" s="56">
        <f t="shared" si="5"/>
        <v>0.003024</v>
      </c>
      <c r="H96" s="45">
        <v>1.867</v>
      </c>
      <c r="I96" s="56">
        <f t="shared" si="6"/>
        <v>0.001867</v>
      </c>
      <c r="J96" s="56">
        <f t="shared" si="7"/>
        <v>0.0011570000000000003</v>
      </c>
    </row>
    <row r="97" spans="1:10" ht="31.5">
      <c r="A97" s="13"/>
      <c r="B97" s="32" t="s">
        <v>83</v>
      </c>
      <c r="C97" s="31" t="s">
        <v>88</v>
      </c>
      <c r="D97" s="39" t="s">
        <v>20</v>
      </c>
      <c r="E97" s="57">
        <v>6</v>
      </c>
      <c r="F97" s="45">
        <v>5.687</v>
      </c>
      <c r="G97" s="56">
        <f t="shared" si="5"/>
        <v>0.005687</v>
      </c>
      <c r="H97" s="45">
        <v>4.467</v>
      </c>
      <c r="I97" s="56">
        <f t="shared" si="6"/>
        <v>0.004467</v>
      </c>
      <c r="J97" s="56">
        <f t="shared" si="7"/>
        <v>0.0012200000000000006</v>
      </c>
    </row>
    <row r="98" spans="1:10" ht="31.5">
      <c r="A98" s="13"/>
      <c r="B98" s="32" t="s">
        <v>301</v>
      </c>
      <c r="C98" s="31" t="s">
        <v>89</v>
      </c>
      <c r="D98" s="39" t="s">
        <v>20</v>
      </c>
      <c r="E98" s="57">
        <v>6</v>
      </c>
      <c r="F98" s="45">
        <v>11.579</v>
      </c>
      <c r="G98" s="56">
        <f t="shared" si="5"/>
        <v>0.011579</v>
      </c>
      <c r="H98" s="45">
        <v>12.051</v>
      </c>
      <c r="I98" s="56">
        <f t="shared" si="6"/>
        <v>0.012051000000000001</v>
      </c>
      <c r="J98" s="56">
        <f t="shared" si="7"/>
        <v>-0.0004720000000000002</v>
      </c>
    </row>
    <row r="99" spans="1:10" ht="31.5">
      <c r="A99" s="13"/>
      <c r="B99" s="32" t="s">
        <v>302</v>
      </c>
      <c r="C99" s="31" t="s">
        <v>90</v>
      </c>
      <c r="D99" s="39" t="s">
        <v>20</v>
      </c>
      <c r="E99" s="57">
        <v>6</v>
      </c>
      <c r="F99" s="45">
        <v>7.411</v>
      </c>
      <c r="G99" s="56">
        <f t="shared" si="5"/>
        <v>0.007410999999999999</v>
      </c>
      <c r="H99" s="45">
        <v>6.704</v>
      </c>
      <c r="I99" s="56">
        <f t="shared" si="6"/>
        <v>0.006704</v>
      </c>
      <c r="J99" s="56">
        <f t="shared" si="7"/>
        <v>0.0007069999999999993</v>
      </c>
    </row>
    <row r="100" spans="1:10" ht="22.5">
      <c r="A100" s="13"/>
      <c r="B100" s="32" t="s">
        <v>91</v>
      </c>
      <c r="C100" s="31" t="s">
        <v>92</v>
      </c>
      <c r="D100" s="39" t="s">
        <v>20</v>
      </c>
      <c r="E100" s="57">
        <v>6</v>
      </c>
      <c r="F100" s="45">
        <v>4</v>
      </c>
      <c r="G100" s="56">
        <f t="shared" si="5"/>
        <v>0.004</v>
      </c>
      <c r="H100" s="45">
        <v>2.561</v>
      </c>
      <c r="I100" s="56">
        <f t="shared" si="6"/>
        <v>0.002561</v>
      </c>
      <c r="J100" s="56">
        <f t="shared" si="7"/>
        <v>0.0014390000000000002</v>
      </c>
    </row>
    <row r="101" spans="1:10" ht="31.5">
      <c r="A101" s="13"/>
      <c r="B101" s="32" t="s">
        <v>303</v>
      </c>
      <c r="C101" s="31" t="s">
        <v>93</v>
      </c>
      <c r="D101" s="39" t="s">
        <v>20</v>
      </c>
      <c r="E101" s="57">
        <v>6</v>
      </c>
      <c r="F101" s="45">
        <v>6.2</v>
      </c>
      <c r="G101" s="56">
        <f t="shared" si="5"/>
        <v>0.0062</v>
      </c>
      <c r="H101" s="45">
        <v>3.712</v>
      </c>
      <c r="I101" s="56">
        <f t="shared" si="6"/>
        <v>0.003712</v>
      </c>
      <c r="J101" s="56">
        <f t="shared" si="7"/>
        <v>0.0024879999999999998</v>
      </c>
    </row>
    <row r="102" spans="1:10" ht="31.5">
      <c r="A102" s="13"/>
      <c r="B102" s="32" t="s">
        <v>304</v>
      </c>
      <c r="C102" s="31" t="s">
        <v>94</v>
      </c>
      <c r="D102" s="39" t="s">
        <v>20</v>
      </c>
      <c r="E102" s="57">
        <v>6</v>
      </c>
      <c r="F102" s="45">
        <v>9.064</v>
      </c>
      <c r="G102" s="58">
        <f t="shared" si="5"/>
        <v>0.009064000000000001</v>
      </c>
      <c r="H102" s="45">
        <v>8.818</v>
      </c>
      <c r="I102" s="56">
        <f t="shared" si="6"/>
        <v>0.008818</v>
      </c>
      <c r="J102" s="56">
        <f t="shared" si="7"/>
        <v>0.0002460000000000014</v>
      </c>
    </row>
    <row r="103" spans="1:10" ht="22.5">
      <c r="A103" s="13"/>
      <c r="B103" s="32" t="s">
        <v>305</v>
      </c>
      <c r="C103" s="31" t="s">
        <v>95</v>
      </c>
      <c r="D103" s="39"/>
      <c r="E103" s="57">
        <v>6</v>
      </c>
      <c r="F103" s="45">
        <v>5.4</v>
      </c>
      <c r="G103" s="56">
        <f t="shared" si="5"/>
        <v>0.0054</v>
      </c>
      <c r="H103" s="45">
        <v>6.11</v>
      </c>
      <c r="I103" s="56">
        <f t="shared" si="6"/>
        <v>0.00611</v>
      </c>
      <c r="J103" s="56">
        <f t="shared" si="7"/>
        <v>-0.0007099999999999997</v>
      </c>
    </row>
    <row r="104" spans="1:10" ht="22.5">
      <c r="A104" s="13"/>
      <c r="B104" s="32" t="s">
        <v>306</v>
      </c>
      <c r="C104" s="31" t="s">
        <v>172</v>
      </c>
      <c r="D104" s="39" t="s">
        <v>20</v>
      </c>
      <c r="E104" s="57">
        <v>6</v>
      </c>
      <c r="F104" s="45">
        <v>1.7</v>
      </c>
      <c r="G104" s="56">
        <f t="shared" si="5"/>
        <v>0.0017</v>
      </c>
      <c r="H104" s="45">
        <v>1.378</v>
      </c>
      <c r="I104" s="56">
        <f t="shared" si="6"/>
        <v>0.0013779999999999999</v>
      </c>
      <c r="J104" s="58">
        <f t="shared" si="7"/>
        <v>0.000322</v>
      </c>
    </row>
    <row r="105" spans="1:10" ht="22.5">
      <c r="A105" s="13"/>
      <c r="B105" s="32" t="s">
        <v>307</v>
      </c>
      <c r="C105" s="31" t="s">
        <v>96</v>
      </c>
      <c r="D105" s="39" t="s">
        <v>20</v>
      </c>
      <c r="E105" s="57">
        <v>6</v>
      </c>
      <c r="F105" s="45">
        <v>5</v>
      </c>
      <c r="G105" s="56">
        <f t="shared" si="5"/>
        <v>0.005</v>
      </c>
      <c r="H105" s="45">
        <v>1.613</v>
      </c>
      <c r="I105" s="56">
        <f t="shared" si="6"/>
        <v>0.001613</v>
      </c>
      <c r="J105" s="56">
        <f t="shared" si="7"/>
        <v>0.0033870000000000003</v>
      </c>
    </row>
    <row r="106" spans="1:10" ht="31.5">
      <c r="A106" s="13"/>
      <c r="B106" s="32" t="s">
        <v>308</v>
      </c>
      <c r="C106" s="31" t="s">
        <v>177</v>
      </c>
      <c r="D106" s="39" t="s">
        <v>20</v>
      </c>
      <c r="E106" s="57">
        <v>6</v>
      </c>
      <c r="F106" s="45">
        <v>1.2</v>
      </c>
      <c r="G106" s="56">
        <f t="shared" si="5"/>
        <v>0.0012</v>
      </c>
      <c r="H106" s="45">
        <v>0.667</v>
      </c>
      <c r="I106" s="56">
        <f t="shared" si="6"/>
        <v>0.0006670000000000001</v>
      </c>
      <c r="J106" s="56">
        <f t="shared" si="7"/>
        <v>0.0005329999999999998</v>
      </c>
    </row>
    <row r="107" spans="1:10" ht="22.5">
      <c r="A107" s="13"/>
      <c r="B107" s="32" t="s">
        <v>308</v>
      </c>
      <c r="C107" s="35"/>
      <c r="D107" s="39" t="s">
        <v>20</v>
      </c>
      <c r="E107" s="57">
        <v>6</v>
      </c>
      <c r="F107" s="45">
        <v>1.5</v>
      </c>
      <c r="G107" s="56">
        <f t="shared" si="5"/>
        <v>0.0015</v>
      </c>
      <c r="H107" s="45">
        <v>0.772</v>
      </c>
      <c r="I107" s="56">
        <f t="shared" si="6"/>
        <v>0.000772</v>
      </c>
      <c r="J107" s="56">
        <f t="shared" si="7"/>
        <v>0.000728</v>
      </c>
    </row>
    <row r="108" spans="1:10" ht="31.5">
      <c r="A108" s="13"/>
      <c r="B108" s="32" t="s">
        <v>266</v>
      </c>
      <c r="C108" s="31" t="s">
        <v>98</v>
      </c>
      <c r="D108" s="39"/>
      <c r="E108" s="57">
        <v>6</v>
      </c>
      <c r="F108" s="45">
        <v>6.152</v>
      </c>
      <c r="G108" s="56">
        <f>F108/1000</f>
        <v>0.006152</v>
      </c>
      <c r="H108" s="45">
        <v>4.06</v>
      </c>
      <c r="I108" s="56">
        <f>H108/1000</f>
        <v>0.004059999999999999</v>
      </c>
      <c r="J108" s="56">
        <f>G108-I108</f>
        <v>0.002092000000000001</v>
      </c>
    </row>
    <row r="109" spans="1:10" ht="22.5">
      <c r="A109" s="13"/>
      <c r="B109" s="32" t="s">
        <v>309</v>
      </c>
      <c r="C109" s="31" t="s">
        <v>178</v>
      </c>
      <c r="D109" s="39" t="s">
        <v>20</v>
      </c>
      <c r="E109" s="57">
        <v>6</v>
      </c>
      <c r="F109" s="45">
        <v>6</v>
      </c>
      <c r="G109" s="56">
        <f t="shared" si="5"/>
        <v>0.006</v>
      </c>
      <c r="H109" s="45">
        <v>0.296</v>
      </c>
      <c r="I109" s="56">
        <f t="shared" si="6"/>
        <v>0.000296</v>
      </c>
      <c r="J109" s="56">
        <f t="shared" si="7"/>
        <v>0.005704</v>
      </c>
    </row>
    <row r="110" spans="1:10" ht="19.5" customHeight="1">
      <c r="A110" s="13"/>
      <c r="B110" s="32" t="s">
        <v>310</v>
      </c>
      <c r="C110" s="31" t="s">
        <v>178</v>
      </c>
      <c r="D110" s="39" t="s">
        <v>20</v>
      </c>
      <c r="E110" s="57">
        <v>6</v>
      </c>
      <c r="F110" s="45">
        <v>4</v>
      </c>
      <c r="G110" s="56">
        <f t="shared" si="5"/>
        <v>0.004</v>
      </c>
      <c r="H110" s="45">
        <v>1.137</v>
      </c>
      <c r="I110" s="56">
        <f t="shared" si="6"/>
        <v>0.001137</v>
      </c>
      <c r="J110" s="56">
        <f t="shared" si="7"/>
        <v>0.002863</v>
      </c>
    </row>
    <row r="111" spans="1:10" ht="22.5">
      <c r="A111" s="13"/>
      <c r="B111" s="32" t="s">
        <v>107</v>
      </c>
      <c r="C111" s="31" t="s">
        <v>108</v>
      </c>
      <c r="D111" s="39" t="s">
        <v>20</v>
      </c>
      <c r="E111" s="57">
        <v>6</v>
      </c>
      <c r="F111" s="45">
        <v>0.26</v>
      </c>
      <c r="G111" s="58">
        <f t="shared" si="5"/>
        <v>0.00026000000000000003</v>
      </c>
      <c r="H111" s="45">
        <v>0.26</v>
      </c>
      <c r="I111" s="56">
        <f t="shared" si="6"/>
        <v>0.00026000000000000003</v>
      </c>
      <c r="J111" s="56">
        <f t="shared" si="7"/>
        <v>0</v>
      </c>
    </row>
    <row r="112" spans="1:10" ht="43.5" customHeight="1">
      <c r="A112" s="13"/>
      <c r="B112" s="32" t="s">
        <v>107</v>
      </c>
      <c r="C112" s="31" t="s">
        <v>109</v>
      </c>
      <c r="D112" s="39" t="s">
        <v>20</v>
      </c>
      <c r="E112" s="57">
        <v>6</v>
      </c>
      <c r="F112" s="45">
        <v>5.74</v>
      </c>
      <c r="G112" s="56">
        <f t="shared" si="5"/>
        <v>0.00574</v>
      </c>
      <c r="H112" s="45">
        <v>0.843</v>
      </c>
      <c r="I112" s="56">
        <f t="shared" si="6"/>
        <v>0.000843</v>
      </c>
      <c r="J112" s="56">
        <f t="shared" si="7"/>
        <v>0.004897</v>
      </c>
    </row>
    <row r="113" spans="1:10" ht="34.5" customHeight="1">
      <c r="A113" s="13"/>
      <c r="B113" s="32" t="s">
        <v>311</v>
      </c>
      <c r="C113" s="31" t="s">
        <v>260</v>
      </c>
      <c r="D113" s="39" t="s">
        <v>20</v>
      </c>
      <c r="E113" s="57">
        <v>6</v>
      </c>
      <c r="F113" s="45">
        <v>3</v>
      </c>
      <c r="G113" s="56">
        <f t="shared" si="5"/>
        <v>0.003</v>
      </c>
      <c r="H113" s="45">
        <v>1.754</v>
      </c>
      <c r="I113" s="56">
        <f t="shared" si="6"/>
        <v>0.001754</v>
      </c>
      <c r="J113" s="56">
        <f t="shared" si="7"/>
        <v>0.0012460000000000001</v>
      </c>
    </row>
    <row r="114" spans="1:10" ht="22.5">
      <c r="A114" s="13"/>
      <c r="B114" s="32" t="s">
        <v>312</v>
      </c>
      <c r="C114" s="31" t="s">
        <v>99</v>
      </c>
      <c r="D114" s="39" t="s">
        <v>20</v>
      </c>
      <c r="E114" s="57">
        <v>6</v>
      </c>
      <c r="F114" s="45">
        <v>7.5</v>
      </c>
      <c r="G114" s="56">
        <f t="shared" si="5"/>
        <v>0.0075</v>
      </c>
      <c r="H114" s="45">
        <v>5.899</v>
      </c>
      <c r="I114" s="56">
        <f t="shared" si="6"/>
        <v>0.005899</v>
      </c>
      <c r="J114" s="56">
        <f t="shared" si="7"/>
        <v>0.001601</v>
      </c>
    </row>
    <row r="115" spans="1:10" ht="23.25" customHeight="1">
      <c r="A115" s="13"/>
      <c r="B115" s="32" t="s">
        <v>313</v>
      </c>
      <c r="C115" s="31" t="s">
        <v>100</v>
      </c>
      <c r="D115" s="43"/>
      <c r="E115" s="57">
        <v>6</v>
      </c>
      <c r="F115" s="45">
        <v>1.8</v>
      </c>
      <c r="G115" s="58">
        <f t="shared" si="5"/>
        <v>0.0018</v>
      </c>
      <c r="H115" s="45">
        <v>1.44</v>
      </c>
      <c r="I115" s="56">
        <f t="shared" si="6"/>
        <v>0.0014399999999999999</v>
      </c>
      <c r="J115" s="56">
        <f t="shared" si="7"/>
        <v>0.0003600000000000001</v>
      </c>
    </row>
    <row r="116" spans="1:10" ht="36" customHeight="1">
      <c r="A116" s="13"/>
      <c r="B116" s="32" t="s">
        <v>314</v>
      </c>
      <c r="C116" s="31" t="s">
        <v>101</v>
      </c>
      <c r="D116" s="39" t="s">
        <v>20</v>
      </c>
      <c r="E116" s="57">
        <v>6</v>
      </c>
      <c r="F116" s="45">
        <v>6.8</v>
      </c>
      <c r="G116" s="56">
        <f t="shared" si="5"/>
        <v>0.0068</v>
      </c>
      <c r="H116" s="45">
        <v>5.986</v>
      </c>
      <c r="I116" s="56">
        <f t="shared" si="6"/>
        <v>0.005986</v>
      </c>
      <c r="J116" s="56">
        <f t="shared" si="7"/>
        <v>0.0008139999999999996</v>
      </c>
    </row>
    <row r="117" spans="1:10" ht="31.5">
      <c r="A117" s="13"/>
      <c r="B117" s="32" t="s">
        <v>315</v>
      </c>
      <c r="C117" s="31" t="s">
        <v>102</v>
      </c>
      <c r="D117" s="39" t="s">
        <v>20</v>
      </c>
      <c r="E117" s="57">
        <v>6</v>
      </c>
      <c r="F117" s="45">
        <v>2.5</v>
      </c>
      <c r="G117" s="58">
        <f t="shared" si="5"/>
        <v>0.0025</v>
      </c>
      <c r="H117" s="45">
        <v>2.876</v>
      </c>
      <c r="I117" s="56">
        <f t="shared" si="6"/>
        <v>0.002876</v>
      </c>
      <c r="J117" s="56">
        <f t="shared" si="7"/>
        <v>-0.00037600000000000003</v>
      </c>
    </row>
    <row r="118" spans="1:10" ht="31.5">
      <c r="A118" s="13"/>
      <c r="B118" s="32" t="s">
        <v>316</v>
      </c>
      <c r="C118" s="31" t="s">
        <v>103</v>
      </c>
      <c r="D118" s="39" t="s">
        <v>20</v>
      </c>
      <c r="E118" s="57">
        <v>6</v>
      </c>
      <c r="F118" s="45">
        <v>1.9</v>
      </c>
      <c r="G118" s="56">
        <f t="shared" si="5"/>
        <v>0.0019</v>
      </c>
      <c r="H118" s="45">
        <v>1.4</v>
      </c>
      <c r="I118" s="56">
        <f aca="true" t="shared" si="8" ref="I118:I147">H118/1000</f>
        <v>0.0014</v>
      </c>
      <c r="J118" s="58">
        <f aca="true" t="shared" si="9" ref="J118:J147">G118-I118</f>
        <v>0.0005</v>
      </c>
    </row>
    <row r="119" spans="1:10" ht="31.5">
      <c r="A119" s="13"/>
      <c r="B119" s="32" t="s">
        <v>104</v>
      </c>
      <c r="C119" s="31" t="s">
        <v>105</v>
      </c>
      <c r="D119" s="39" t="s">
        <v>20</v>
      </c>
      <c r="E119" s="57">
        <v>6</v>
      </c>
      <c r="F119" s="45">
        <v>9.181</v>
      </c>
      <c r="G119" s="58">
        <f t="shared" si="5"/>
        <v>0.009181</v>
      </c>
      <c r="H119" s="45">
        <v>10.073</v>
      </c>
      <c r="I119" s="56">
        <f t="shared" si="8"/>
        <v>0.010073</v>
      </c>
      <c r="J119" s="56">
        <f t="shared" si="9"/>
        <v>-0.0008920000000000004</v>
      </c>
    </row>
    <row r="120" spans="1:10" ht="31.5">
      <c r="A120" s="13"/>
      <c r="B120" s="32" t="s">
        <v>317</v>
      </c>
      <c r="C120" s="31" t="s">
        <v>106</v>
      </c>
      <c r="D120" s="39" t="s">
        <v>20</v>
      </c>
      <c r="E120" s="57">
        <v>6</v>
      </c>
      <c r="F120" s="45">
        <v>1.5</v>
      </c>
      <c r="G120" s="56">
        <f t="shared" si="5"/>
        <v>0.0015</v>
      </c>
      <c r="H120" s="45">
        <v>0.256</v>
      </c>
      <c r="I120" s="56">
        <f t="shared" si="8"/>
        <v>0.000256</v>
      </c>
      <c r="J120" s="56">
        <f t="shared" si="9"/>
        <v>0.001244</v>
      </c>
    </row>
    <row r="121" spans="1:10" ht="33.75">
      <c r="A121" s="13"/>
      <c r="B121" s="32" t="s">
        <v>110</v>
      </c>
      <c r="C121" s="31" t="s">
        <v>111</v>
      </c>
      <c r="D121" s="39" t="s">
        <v>20</v>
      </c>
      <c r="E121" s="57">
        <v>6</v>
      </c>
      <c r="F121" s="45">
        <v>5</v>
      </c>
      <c r="G121" s="58">
        <f t="shared" si="5"/>
        <v>0.005</v>
      </c>
      <c r="H121" s="45">
        <v>0</v>
      </c>
      <c r="I121" s="56">
        <f t="shared" si="8"/>
        <v>0</v>
      </c>
      <c r="J121" s="56">
        <f t="shared" si="9"/>
        <v>0.005</v>
      </c>
    </row>
    <row r="122" spans="1:10" ht="31.5">
      <c r="A122" s="13"/>
      <c r="B122" s="32" t="s">
        <v>239</v>
      </c>
      <c r="C122" s="31" t="s">
        <v>25</v>
      </c>
      <c r="D122" s="42" t="s">
        <v>20</v>
      </c>
      <c r="E122" s="57">
        <v>6</v>
      </c>
      <c r="F122" s="45">
        <v>8.632</v>
      </c>
      <c r="G122" s="56">
        <f t="shared" si="5"/>
        <v>0.008631999999999999</v>
      </c>
      <c r="H122" s="45">
        <v>13.857</v>
      </c>
      <c r="I122" s="56">
        <f t="shared" si="8"/>
        <v>0.013857</v>
      </c>
      <c r="J122" s="56">
        <f t="shared" si="9"/>
        <v>-0.0052250000000000005</v>
      </c>
    </row>
    <row r="123" spans="1:10" ht="33.75">
      <c r="A123" s="13"/>
      <c r="B123" s="32" t="s">
        <v>112</v>
      </c>
      <c r="C123" s="31" t="s">
        <v>113</v>
      </c>
      <c r="D123" s="42" t="s">
        <v>20</v>
      </c>
      <c r="E123" s="57">
        <v>6</v>
      </c>
      <c r="F123" s="45">
        <v>1.5</v>
      </c>
      <c r="G123" s="56">
        <f t="shared" si="5"/>
        <v>0.0015</v>
      </c>
      <c r="H123" s="45">
        <v>1.946</v>
      </c>
      <c r="I123" s="56">
        <f t="shared" si="8"/>
        <v>0.001946</v>
      </c>
      <c r="J123" s="56">
        <f t="shared" si="9"/>
        <v>-0.000446</v>
      </c>
    </row>
    <row r="124" spans="1:10" ht="22.5">
      <c r="A124" s="13"/>
      <c r="B124" s="32" t="s">
        <v>318</v>
      </c>
      <c r="C124" s="31" t="s">
        <v>114</v>
      </c>
      <c r="D124" s="42"/>
      <c r="E124" s="57">
        <v>6</v>
      </c>
      <c r="F124" s="45">
        <v>2.6</v>
      </c>
      <c r="G124" s="56">
        <f t="shared" si="5"/>
        <v>0.0026</v>
      </c>
      <c r="H124" s="45">
        <v>1.084</v>
      </c>
      <c r="I124" s="56">
        <f>H124/1000</f>
        <v>0.0010840000000000001</v>
      </c>
      <c r="J124" s="56">
        <f>G124-I124</f>
        <v>0.0015159999999999998</v>
      </c>
    </row>
    <row r="125" spans="1:10" ht="22.5">
      <c r="A125" s="13"/>
      <c r="B125" s="32" t="s">
        <v>115</v>
      </c>
      <c r="C125" s="31" t="s">
        <v>116</v>
      </c>
      <c r="D125" s="42" t="s">
        <v>20</v>
      </c>
      <c r="E125" s="57">
        <v>6</v>
      </c>
      <c r="F125" s="45">
        <v>2.39</v>
      </c>
      <c r="G125" s="56">
        <f t="shared" si="5"/>
        <v>0.00239</v>
      </c>
      <c r="H125" s="45">
        <v>1.629</v>
      </c>
      <c r="I125" s="56">
        <f t="shared" si="8"/>
        <v>0.001629</v>
      </c>
      <c r="J125" s="58">
        <f t="shared" si="9"/>
        <v>0.0007610000000000002</v>
      </c>
    </row>
    <row r="126" spans="1:10" ht="31.5">
      <c r="A126" s="13"/>
      <c r="B126" s="32" t="s">
        <v>319</v>
      </c>
      <c r="C126" s="31" t="s">
        <v>117</v>
      </c>
      <c r="D126" s="42" t="s">
        <v>20</v>
      </c>
      <c r="E126" s="57">
        <v>6</v>
      </c>
      <c r="F126" s="45">
        <v>3.736</v>
      </c>
      <c r="G126" s="56">
        <f t="shared" si="5"/>
        <v>0.003736</v>
      </c>
      <c r="H126" s="45">
        <v>3.263</v>
      </c>
      <c r="I126" s="56">
        <f t="shared" si="8"/>
        <v>0.003263</v>
      </c>
      <c r="J126" s="56">
        <f t="shared" si="9"/>
        <v>0.00047300000000000033</v>
      </c>
    </row>
    <row r="127" spans="1:10" ht="31.5">
      <c r="A127" s="13"/>
      <c r="B127" s="32" t="s">
        <v>236</v>
      </c>
      <c r="C127" s="31" t="s">
        <v>119</v>
      </c>
      <c r="D127" s="42" t="s">
        <v>20</v>
      </c>
      <c r="E127" s="57">
        <v>6</v>
      </c>
      <c r="F127" s="45">
        <v>1.916</v>
      </c>
      <c r="G127" s="56">
        <f t="shared" si="5"/>
        <v>0.001916</v>
      </c>
      <c r="H127" s="45">
        <v>2.967</v>
      </c>
      <c r="I127" s="56">
        <f t="shared" si="8"/>
        <v>0.002967</v>
      </c>
      <c r="J127" s="58">
        <f t="shared" si="9"/>
        <v>-0.001051</v>
      </c>
    </row>
    <row r="128" spans="1:10" ht="31.5">
      <c r="A128" s="13"/>
      <c r="B128" s="32" t="s">
        <v>236</v>
      </c>
      <c r="C128" s="31" t="s">
        <v>120</v>
      </c>
      <c r="D128" s="39" t="s">
        <v>20</v>
      </c>
      <c r="E128" s="57">
        <v>6</v>
      </c>
      <c r="F128" s="45">
        <v>2.999</v>
      </c>
      <c r="G128" s="56">
        <f t="shared" si="5"/>
        <v>0.002999</v>
      </c>
      <c r="H128" s="45">
        <v>3.012</v>
      </c>
      <c r="I128" s="56">
        <f t="shared" si="8"/>
        <v>0.003012</v>
      </c>
      <c r="J128" s="58">
        <f t="shared" si="9"/>
        <v>-1.299999999999999E-05</v>
      </c>
    </row>
    <row r="129" spans="1:10" ht="31.5">
      <c r="A129" s="13"/>
      <c r="B129" s="32" t="s">
        <v>246</v>
      </c>
      <c r="C129" s="31" t="s">
        <v>261</v>
      </c>
      <c r="D129" s="39" t="s">
        <v>20</v>
      </c>
      <c r="E129" s="57">
        <v>6</v>
      </c>
      <c r="F129" s="45">
        <v>1.851</v>
      </c>
      <c r="G129" s="58">
        <f t="shared" si="5"/>
        <v>0.001851</v>
      </c>
      <c r="H129" s="45">
        <v>3.406</v>
      </c>
      <c r="I129" s="56">
        <f t="shared" si="8"/>
        <v>0.003406</v>
      </c>
      <c r="J129" s="58">
        <f t="shared" si="9"/>
        <v>-0.0015550000000000002</v>
      </c>
    </row>
    <row r="130" spans="1:10" ht="31.5">
      <c r="A130" s="13"/>
      <c r="B130" s="32" t="s">
        <v>236</v>
      </c>
      <c r="C130" s="31" t="s">
        <v>121</v>
      </c>
      <c r="D130" s="39" t="s">
        <v>20</v>
      </c>
      <c r="E130" s="57">
        <v>6</v>
      </c>
      <c r="F130" s="45">
        <v>11.417</v>
      </c>
      <c r="G130" s="58">
        <f t="shared" si="5"/>
        <v>0.011417</v>
      </c>
      <c r="H130" s="45">
        <v>10.785</v>
      </c>
      <c r="I130" s="56">
        <f t="shared" si="8"/>
        <v>0.010785</v>
      </c>
      <c r="J130" s="56">
        <f t="shared" si="9"/>
        <v>0.0006320000000000006</v>
      </c>
    </row>
    <row r="131" spans="1:10" ht="31.5">
      <c r="A131" s="13"/>
      <c r="B131" s="32" t="s">
        <v>320</v>
      </c>
      <c r="C131" s="31" t="s">
        <v>204</v>
      </c>
      <c r="D131" s="39" t="s">
        <v>20</v>
      </c>
      <c r="E131" s="57">
        <v>6</v>
      </c>
      <c r="F131" s="45">
        <v>4</v>
      </c>
      <c r="G131" s="56">
        <f t="shared" si="5"/>
        <v>0.004</v>
      </c>
      <c r="H131" s="45">
        <v>1.616</v>
      </c>
      <c r="I131" s="56">
        <f t="shared" si="8"/>
        <v>0.001616</v>
      </c>
      <c r="J131" s="58">
        <f t="shared" si="9"/>
        <v>0.002384</v>
      </c>
    </row>
    <row r="132" spans="1:10" ht="31.5">
      <c r="A132" s="13"/>
      <c r="B132" s="32" t="s">
        <v>122</v>
      </c>
      <c r="C132" s="31" t="s">
        <v>123</v>
      </c>
      <c r="D132" s="39" t="s">
        <v>20</v>
      </c>
      <c r="E132" s="57">
        <v>6</v>
      </c>
      <c r="F132" s="45">
        <v>4.612</v>
      </c>
      <c r="G132" s="56">
        <f t="shared" si="5"/>
        <v>0.004612</v>
      </c>
      <c r="H132" s="45">
        <v>3.107</v>
      </c>
      <c r="I132" s="56">
        <f t="shared" si="8"/>
        <v>0.0031070000000000004</v>
      </c>
      <c r="J132" s="56">
        <f t="shared" si="9"/>
        <v>0.0015049999999999994</v>
      </c>
    </row>
    <row r="133" spans="1:256" ht="33.75">
      <c r="A133" s="63"/>
      <c r="B133" s="32" t="s">
        <v>124</v>
      </c>
      <c r="C133" s="31" t="s">
        <v>125</v>
      </c>
      <c r="D133" s="39" t="s">
        <v>20</v>
      </c>
      <c r="E133" s="57">
        <v>6</v>
      </c>
      <c r="F133" s="45">
        <v>2.72</v>
      </c>
      <c r="G133" s="56">
        <f t="shared" si="5"/>
        <v>0.00272</v>
      </c>
      <c r="H133" s="45">
        <v>1.3</v>
      </c>
      <c r="I133" s="56">
        <f t="shared" si="8"/>
        <v>0.0013</v>
      </c>
      <c r="J133" s="56">
        <f t="shared" si="9"/>
        <v>0.0014200000000000003</v>
      </c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  <c r="IU133" s="63"/>
      <c r="IV133" s="63"/>
    </row>
    <row r="134" spans="1:10" ht="31.5">
      <c r="A134" s="13"/>
      <c r="B134" s="32" t="s">
        <v>213</v>
      </c>
      <c r="C134" s="31" t="s">
        <v>214</v>
      </c>
      <c r="D134" s="39" t="s">
        <v>20</v>
      </c>
      <c r="E134" s="57">
        <v>6</v>
      </c>
      <c r="F134" s="45">
        <v>1.8</v>
      </c>
      <c r="G134" s="56">
        <f t="shared" si="5"/>
        <v>0.0018</v>
      </c>
      <c r="H134" s="45">
        <v>2.095</v>
      </c>
      <c r="I134" s="56">
        <f t="shared" si="8"/>
        <v>0.002095</v>
      </c>
      <c r="J134" s="56">
        <f t="shared" si="9"/>
        <v>-0.0002950000000000001</v>
      </c>
    </row>
    <row r="135" spans="1:10" ht="31.5">
      <c r="A135" s="13"/>
      <c r="B135" s="32" t="s">
        <v>126</v>
      </c>
      <c r="C135" s="31" t="s">
        <v>127</v>
      </c>
      <c r="D135" s="39" t="s">
        <v>20</v>
      </c>
      <c r="E135" s="57">
        <v>6</v>
      </c>
      <c r="F135" s="45">
        <v>4.569</v>
      </c>
      <c r="G135" s="56">
        <f t="shared" si="5"/>
        <v>0.004569</v>
      </c>
      <c r="H135" s="45">
        <v>2.888</v>
      </c>
      <c r="I135" s="56">
        <f t="shared" si="8"/>
        <v>0.002888</v>
      </c>
      <c r="J135" s="56">
        <f t="shared" si="9"/>
        <v>0.0016810000000000002</v>
      </c>
    </row>
    <row r="136" spans="1:10" ht="22.5">
      <c r="A136" s="13"/>
      <c r="B136" s="32" t="s">
        <v>128</v>
      </c>
      <c r="C136" s="31" t="s">
        <v>129</v>
      </c>
      <c r="D136" s="39" t="s">
        <v>20</v>
      </c>
      <c r="E136" s="57">
        <v>6</v>
      </c>
      <c r="F136" s="45">
        <v>8</v>
      </c>
      <c r="G136" s="56">
        <f t="shared" si="5"/>
        <v>0.008</v>
      </c>
      <c r="H136" s="45">
        <v>7.8</v>
      </c>
      <c r="I136" s="56">
        <f>H136/1000</f>
        <v>0.0078</v>
      </c>
      <c r="J136" s="56">
        <f>G136-I136</f>
        <v>0.00020000000000000052</v>
      </c>
    </row>
    <row r="137" spans="1:10" ht="31.5">
      <c r="A137" s="13"/>
      <c r="B137" s="32" t="s">
        <v>130</v>
      </c>
      <c r="C137" s="31" t="s">
        <v>131</v>
      </c>
      <c r="D137" s="39" t="s">
        <v>20</v>
      </c>
      <c r="E137" s="57">
        <v>6</v>
      </c>
      <c r="F137" s="65">
        <v>12</v>
      </c>
      <c r="G137" s="56">
        <f t="shared" si="5"/>
        <v>0.012</v>
      </c>
      <c r="H137" s="45">
        <v>5.25</v>
      </c>
      <c r="I137" s="56">
        <f t="shared" si="8"/>
        <v>0.00525</v>
      </c>
      <c r="J137" s="56">
        <f t="shared" si="9"/>
        <v>0.00675</v>
      </c>
    </row>
    <row r="138" spans="1:10" ht="22.5">
      <c r="A138" s="13"/>
      <c r="B138" s="32" t="s">
        <v>132</v>
      </c>
      <c r="C138" s="31" t="s">
        <v>262</v>
      </c>
      <c r="D138" s="39" t="s">
        <v>20</v>
      </c>
      <c r="E138" s="57">
        <v>6</v>
      </c>
      <c r="F138" s="45">
        <v>9</v>
      </c>
      <c r="G138" s="56">
        <f t="shared" si="5"/>
        <v>0.009</v>
      </c>
      <c r="H138" s="45">
        <v>10.125</v>
      </c>
      <c r="I138" s="56">
        <f t="shared" si="8"/>
        <v>0.010125</v>
      </c>
      <c r="J138" s="56">
        <f t="shared" si="9"/>
        <v>-0.001125000000000001</v>
      </c>
    </row>
    <row r="139" spans="1:10" ht="31.5">
      <c r="A139" s="13"/>
      <c r="B139" s="32" t="s">
        <v>239</v>
      </c>
      <c r="C139" s="31" t="s">
        <v>263</v>
      </c>
      <c r="D139" s="39" t="s">
        <v>20</v>
      </c>
      <c r="E139" s="57">
        <v>6</v>
      </c>
      <c r="F139" s="45">
        <v>8.92</v>
      </c>
      <c r="G139" s="62">
        <f t="shared" si="5"/>
        <v>0.008919999999999999</v>
      </c>
      <c r="H139" s="45">
        <v>0</v>
      </c>
      <c r="I139" s="56">
        <f t="shared" si="8"/>
        <v>0</v>
      </c>
      <c r="J139" s="56">
        <f t="shared" si="9"/>
        <v>0.008919999999999999</v>
      </c>
    </row>
    <row r="140" spans="1:10" ht="22.5">
      <c r="A140" s="13"/>
      <c r="B140" s="32" t="s">
        <v>321</v>
      </c>
      <c r="C140" s="31" t="s">
        <v>231</v>
      </c>
      <c r="D140" s="39" t="s">
        <v>20</v>
      </c>
      <c r="E140" s="57">
        <v>6</v>
      </c>
      <c r="F140" s="45">
        <v>3.45</v>
      </c>
      <c r="G140" s="58">
        <f t="shared" si="5"/>
        <v>0.0034500000000000004</v>
      </c>
      <c r="H140" s="45">
        <v>2.556</v>
      </c>
      <c r="I140" s="56">
        <f t="shared" si="8"/>
        <v>0.002556</v>
      </c>
      <c r="J140" s="56">
        <f t="shared" si="9"/>
        <v>0.0008940000000000003</v>
      </c>
    </row>
    <row r="141" spans="1:10" ht="22.5">
      <c r="A141" s="13"/>
      <c r="B141" s="32" t="s">
        <v>322</v>
      </c>
      <c r="C141" s="31" t="s">
        <v>264</v>
      </c>
      <c r="D141" s="39" t="s">
        <v>20</v>
      </c>
      <c r="E141" s="57">
        <v>6</v>
      </c>
      <c r="F141" s="45">
        <v>14</v>
      </c>
      <c r="G141" s="56">
        <f t="shared" si="5"/>
        <v>0.014</v>
      </c>
      <c r="H141" s="45">
        <v>10.26</v>
      </c>
      <c r="I141" s="56">
        <f t="shared" si="8"/>
        <v>0.01026</v>
      </c>
      <c r="J141" s="56">
        <f t="shared" si="9"/>
        <v>0.0037400000000000003</v>
      </c>
    </row>
    <row r="142" spans="1:10" ht="31.5">
      <c r="A142" s="13"/>
      <c r="B142" s="32" t="s">
        <v>134</v>
      </c>
      <c r="C142" s="31" t="s">
        <v>265</v>
      </c>
      <c r="D142" s="39" t="s">
        <v>20</v>
      </c>
      <c r="E142" s="57">
        <v>6</v>
      </c>
      <c r="F142" s="45">
        <v>3.285</v>
      </c>
      <c r="G142" s="56">
        <f t="shared" si="5"/>
        <v>0.003285</v>
      </c>
      <c r="H142" s="45">
        <v>3.299</v>
      </c>
      <c r="I142" s="56">
        <f t="shared" si="8"/>
        <v>0.003299</v>
      </c>
      <c r="J142" s="62">
        <f t="shared" si="9"/>
        <v>-1.399999999999969E-05</v>
      </c>
    </row>
    <row r="143" spans="1:10" ht="31.5">
      <c r="A143" s="47"/>
      <c r="B143" s="48" t="s">
        <v>135</v>
      </c>
      <c r="C143" s="52" t="s">
        <v>323</v>
      </c>
      <c r="D143" s="51" t="s">
        <v>20</v>
      </c>
      <c r="E143" s="57">
        <v>7</v>
      </c>
      <c r="F143" s="44">
        <v>0.059</v>
      </c>
      <c r="G143" s="56">
        <f t="shared" si="5"/>
        <v>5.9E-05</v>
      </c>
      <c r="H143" s="44">
        <v>0.041</v>
      </c>
      <c r="I143" s="56">
        <f t="shared" si="8"/>
        <v>4.1E-05</v>
      </c>
      <c r="J143" s="58">
        <f t="shared" si="9"/>
        <v>1.7999999999999997E-05</v>
      </c>
    </row>
    <row r="144" spans="1:10" ht="31.5">
      <c r="A144" s="13"/>
      <c r="B144" s="36" t="s">
        <v>136</v>
      </c>
      <c r="C144" s="37" t="s">
        <v>324</v>
      </c>
      <c r="D144" s="39" t="s">
        <v>20</v>
      </c>
      <c r="E144" s="57">
        <v>7</v>
      </c>
      <c r="F144" s="45">
        <v>0.05</v>
      </c>
      <c r="G144" s="62">
        <f t="shared" si="5"/>
        <v>5E-05</v>
      </c>
      <c r="H144" s="45">
        <v>0.012</v>
      </c>
      <c r="I144" s="56">
        <f t="shared" si="8"/>
        <v>1.2E-05</v>
      </c>
      <c r="J144" s="62">
        <f t="shared" si="9"/>
        <v>3.8E-05</v>
      </c>
    </row>
    <row r="145" spans="1:10" ht="31.5">
      <c r="A145" s="13"/>
      <c r="B145" s="32" t="s">
        <v>137</v>
      </c>
      <c r="C145" s="31" t="s">
        <v>325</v>
      </c>
      <c r="D145" s="43" t="s">
        <v>20</v>
      </c>
      <c r="E145" s="57">
        <v>7</v>
      </c>
      <c r="F145" s="45">
        <v>0.03</v>
      </c>
      <c r="G145" s="62">
        <f t="shared" si="5"/>
        <v>2.9999999999999997E-05</v>
      </c>
      <c r="H145" s="69">
        <v>0.005</v>
      </c>
      <c r="I145" s="62">
        <f t="shared" si="8"/>
        <v>5E-06</v>
      </c>
      <c r="J145" s="56">
        <f t="shared" si="9"/>
        <v>2.4999999999999998E-05</v>
      </c>
    </row>
    <row r="146" spans="1:10" ht="31.5">
      <c r="A146" s="13"/>
      <c r="B146" s="32" t="s">
        <v>138</v>
      </c>
      <c r="C146" s="31" t="s">
        <v>139</v>
      </c>
      <c r="D146" s="39" t="s">
        <v>20</v>
      </c>
      <c r="E146" s="57">
        <v>7</v>
      </c>
      <c r="F146" s="45">
        <v>0.86</v>
      </c>
      <c r="G146" s="56">
        <f t="shared" si="5"/>
        <v>0.00086</v>
      </c>
      <c r="H146" s="45">
        <v>0.58</v>
      </c>
      <c r="I146" s="56">
        <f t="shared" si="8"/>
        <v>0.00058</v>
      </c>
      <c r="J146" s="58">
        <f t="shared" si="9"/>
        <v>0.00028</v>
      </c>
    </row>
    <row r="147" spans="1:10" ht="22.5">
      <c r="A147" s="13"/>
      <c r="B147" s="32" t="s">
        <v>301</v>
      </c>
      <c r="C147" s="31" t="s">
        <v>140</v>
      </c>
      <c r="D147" s="39" t="s">
        <v>20</v>
      </c>
      <c r="E147" s="57">
        <v>7</v>
      </c>
      <c r="F147" s="45">
        <v>0.658</v>
      </c>
      <c r="G147" s="56">
        <f t="shared" si="5"/>
        <v>0.0006580000000000001</v>
      </c>
      <c r="H147" s="45">
        <v>1.055</v>
      </c>
      <c r="I147" s="56">
        <f t="shared" si="8"/>
        <v>0.001055</v>
      </c>
      <c r="J147" s="56">
        <f t="shared" si="9"/>
        <v>-0.0003969999999999999</v>
      </c>
    </row>
    <row r="148" spans="1:10" ht="22.5">
      <c r="A148" s="13"/>
      <c r="B148" s="32" t="s">
        <v>336</v>
      </c>
      <c r="C148" s="31" t="s">
        <v>141</v>
      </c>
      <c r="D148" s="39" t="s">
        <v>20</v>
      </c>
      <c r="E148" s="57">
        <v>7</v>
      </c>
      <c r="F148" s="45">
        <v>1.415</v>
      </c>
      <c r="G148" s="56">
        <f aca="true" t="shared" si="10" ref="G148:G227">F148/1000</f>
        <v>0.001415</v>
      </c>
      <c r="H148" s="45">
        <v>1.415</v>
      </c>
      <c r="I148" s="56">
        <f aca="true" t="shared" si="11" ref="I148:I177">H148/1000</f>
        <v>0.001415</v>
      </c>
      <c r="J148" s="56">
        <f aca="true" t="shared" si="12" ref="J148:J177">G148-I148</f>
        <v>0</v>
      </c>
    </row>
    <row r="149" spans="1:10" ht="22.5">
      <c r="A149" s="13"/>
      <c r="B149" s="32" t="s">
        <v>308</v>
      </c>
      <c r="C149" s="31" t="s">
        <v>326</v>
      </c>
      <c r="D149" s="42" t="s">
        <v>20</v>
      </c>
      <c r="E149" s="57">
        <v>7</v>
      </c>
      <c r="F149" s="45">
        <v>1.3</v>
      </c>
      <c r="G149" s="56">
        <f t="shared" si="10"/>
        <v>0.0013</v>
      </c>
      <c r="H149" s="45">
        <v>0</v>
      </c>
      <c r="I149" s="56">
        <f t="shared" si="11"/>
        <v>0</v>
      </c>
      <c r="J149" s="56">
        <f t="shared" si="12"/>
        <v>0.0013</v>
      </c>
    </row>
    <row r="150" spans="1:10" ht="22.5">
      <c r="A150" s="13"/>
      <c r="B150" s="32" t="s">
        <v>282</v>
      </c>
      <c r="C150" s="31" t="s">
        <v>50</v>
      </c>
      <c r="D150" s="43" t="s">
        <v>20</v>
      </c>
      <c r="E150" s="57">
        <v>7</v>
      </c>
      <c r="F150" s="45">
        <v>0.9</v>
      </c>
      <c r="G150" s="58">
        <f t="shared" si="10"/>
        <v>0.0009</v>
      </c>
      <c r="H150" s="45">
        <v>0.916</v>
      </c>
      <c r="I150" s="56">
        <f t="shared" si="11"/>
        <v>0.000916</v>
      </c>
      <c r="J150" s="56">
        <f t="shared" si="12"/>
        <v>-1.6000000000000064E-05</v>
      </c>
    </row>
    <row r="151" spans="1:10" ht="31.5">
      <c r="A151" s="13"/>
      <c r="B151" s="32" t="s">
        <v>338</v>
      </c>
      <c r="C151" s="31" t="s">
        <v>142</v>
      </c>
      <c r="D151" s="43" t="s">
        <v>20</v>
      </c>
      <c r="E151" s="57">
        <v>7</v>
      </c>
      <c r="F151" s="45">
        <v>1.102</v>
      </c>
      <c r="G151" s="56">
        <f t="shared" si="10"/>
        <v>0.0011020000000000001</v>
      </c>
      <c r="H151" s="45">
        <v>3.456</v>
      </c>
      <c r="I151" s="56">
        <f t="shared" si="11"/>
        <v>0.003456</v>
      </c>
      <c r="J151" s="56">
        <f t="shared" si="12"/>
        <v>-0.0023539999999999998</v>
      </c>
    </row>
    <row r="152" spans="1:10" ht="22.5">
      <c r="A152" s="13"/>
      <c r="B152" s="32" t="s">
        <v>338</v>
      </c>
      <c r="C152" s="35"/>
      <c r="D152" s="42" t="s">
        <v>20</v>
      </c>
      <c r="E152" s="57">
        <v>7</v>
      </c>
      <c r="F152" s="45">
        <v>0.215</v>
      </c>
      <c r="G152" s="56">
        <f t="shared" si="10"/>
        <v>0.000215</v>
      </c>
      <c r="H152" s="45">
        <v>0</v>
      </c>
      <c r="I152" s="56">
        <f t="shared" si="11"/>
        <v>0</v>
      </c>
      <c r="J152" s="56">
        <f t="shared" si="12"/>
        <v>0.000215</v>
      </c>
    </row>
    <row r="153" spans="1:10" ht="22.5">
      <c r="A153" s="13"/>
      <c r="B153" s="32" t="s">
        <v>339</v>
      </c>
      <c r="C153" s="31" t="s">
        <v>143</v>
      </c>
      <c r="D153" s="43" t="s">
        <v>20</v>
      </c>
      <c r="E153" s="57">
        <v>7</v>
      </c>
      <c r="F153" s="45">
        <v>0.56</v>
      </c>
      <c r="G153" s="58">
        <f t="shared" si="10"/>
        <v>0.0005600000000000001</v>
      </c>
      <c r="H153" s="45">
        <v>0.083</v>
      </c>
      <c r="I153" s="56">
        <f t="shared" si="11"/>
        <v>8.3E-05</v>
      </c>
      <c r="J153" s="56">
        <f t="shared" si="12"/>
        <v>0.00047700000000000005</v>
      </c>
    </row>
    <row r="154" spans="1:10" ht="29.25" customHeight="1">
      <c r="A154" s="13"/>
      <c r="B154" s="32" t="s">
        <v>340</v>
      </c>
      <c r="C154" s="31" t="s">
        <v>144</v>
      </c>
      <c r="D154" s="39" t="s">
        <v>20</v>
      </c>
      <c r="E154" s="57">
        <v>7</v>
      </c>
      <c r="F154" s="49">
        <v>2.7</v>
      </c>
      <c r="G154" s="58">
        <f t="shared" si="10"/>
        <v>0.0027</v>
      </c>
      <c r="H154" s="45">
        <v>2.074</v>
      </c>
      <c r="I154" s="56">
        <f t="shared" si="11"/>
        <v>0.002074</v>
      </c>
      <c r="J154" s="58">
        <f t="shared" si="12"/>
        <v>0.0006260000000000003</v>
      </c>
    </row>
    <row r="155" spans="1:10" ht="22.5">
      <c r="A155" s="13"/>
      <c r="B155" s="32" t="s">
        <v>341</v>
      </c>
      <c r="C155" s="31" t="s">
        <v>145</v>
      </c>
      <c r="D155" s="39" t="s">
        <v>20</v>
      </c>
      <c r="E155" s="57">
        <v>7</v>
      </c>
      <c r="F155" s="45">
        <v>1.035</v>
      </c>
      <c r="G155" s="56">
        <f t="shared" si="10"/>
        <v>0.001035</v>
      </c>
      <c r="H155" s="45">
        <v>0.904</v>
      </c>
      <c r="I155" s="56">
        <f t="shared" si="11"/>
        <v>0.0009040000000000001</v>
      </c>
      <c r="J155" s="58">
        <f t="shared" si="12"/>
        <v>0.00013099999999999982</v>
      </c>
    </row>
    <row r="156" spans="1:10" ht="22.5">
      <c r="A156" s="13"/>
      <c r="B156" s="32" t="s">
        <v>146</v>
      </c>
      <c r="C156" s="31" t="s">
        <v>147</v>
      </c>
      <c r="D156" s="39" t="s">
        <v>20</v>
      </c>
      <c r="E156" s="57">
        <v>7</v>
      </c>
      <c r="F156" s="45">
        <v>1.175</v>
      </c>
      <c r="G156" s="58">
        <f t="shared" si="10"/>
        <v>0.001175</v>
      </c>
      <c r="H156" s="45">
        <v>1.962</v>
      </c>
      <c r="I156" s="56">
        <f t="shared" si="11"/>
        <v>0.0019619999999999998</v>
      </c>
      <c r="J156" s="56">
        <f t="shared" si="12"/>
        <v>-0.0007869999999999997</v>
      </c>
    </row>
    <row r="157" spans="1:10" ht="31.5">
      <c r="A157" s="13"/>
      <c r="B157" s="32" t="s">
        <v>342</v>
      </c>
      <c r="C157" s="31" t="s">
        <v>148</v>
      </c>
      <c r="D157" s="39" t="s">
        <v>20</v>
      </c>
      <c r="E157" s="57">
        <v>7</v>
      </c>
      <c r="F157" s="45">
        <v>2.083</v>
      </c>
      <c r="G157" s="58">
        <f t="shared" si="10"/>
        <v>0.002083</v>
      </c>
      <c r="H157" s="45">
        <v>2.057</v>
      </c>
      <c r="I157" s="56">
        <f t="shared" si="11"/>
        <v>0.002057</v>
      </c>
      <c r="J157" s="56">
        <f t="shared" si="12"/>
        <v>2.6000000000000415E-05</v>
      </c>
    </row>
    <row r="158" spans="1:10" ht="31.5" customHeight="1">
      <c r="A158" s="13"/>
      <c r="B158" s="32" t="s">
        <v>149</v>
      </c>
      <c r="C158" s="31" t="s">
        <v>150</v>
      </c>
      <c r="D158" s="39" t="s">
        <v>20</v>
      </c>
      <c r="E158" s="57">
        <v>7</v>
      </c>
      <c r="F158" s="45">
        <v>0.575</v>
      </c>
      <c r="G158" s="56">
        <f t="shared" si="10"/>
        <v>0.000575</v>
      </c>
      <c r="H158" s="45">
        <v>0.365</v>
      </c>
      <c r="I158" s="56">
        <f t="shared" si="11"/>
        <v>0.000365</v>
      </c>
      <c r="J158" s="56">
        <f t="shared" si="12"/>
        <v>0.00021</v>
      </c>
    </row>
    <row r="159" spans="1:10" ht="22.5">
      <c r="A159" s="13"/>
      <c r="B159" s="32" t="s">
        <v>343</v>
      </c>
      <c r="C159" s="31" t="s">
        <v>151</v>
      </c>
      <c r="D159" s="39" t="s">
        <v>20</v>
      </c>
      <c r="E159" s="57">
        <v>7</v>
      </c>
      <c r="F159" s="45">
        <v>0.725</v>
      </c>
      <c r="G159" s="62">
        <f t="shared" si="10"/>
        <v>0.000725</v>
      </c>
      <c r="H159" s="45">
        <v>0.264</v>
      </c>
      <c r="I159" s="56">
        <f t="shared" si="11"/>
        <v>0.000264</v>
      </c>
      <c r="J159" s="56">
        <f t="shared" si="12"/>
        <v>0.00046099999999999993</v>
      </c>
    </row>
    <row r="160" spans="1:10" ht="22.5">
      <c r="A160" s="13"/>
      <c r="B160" s="32" t="s">
        <v>344</v>
      </c>
      <c r="C160" s="31" t="s">
        <v>327</v>
      </c>
      <c r="D160" s="39" t="s">
        <v>20</v>
      </c>
      <c r="E160" s="57">
        <v>7</v>
      </c>
      <c r="F160" s="45">
        <v>1.3</v>
      </c>
      <c r="G160" s="58">
        <f t="shared" si="10"/>
        <v>0.0013</v>
      </c>
      <c r="H160" s="45">
        <v>0.863</v>
      </c>
      <c r="I160" s="56">
        <f t="shared" si="11"/>
        <v>0.0008629999999999999</v>
      </c>
      <c r="J160" s="62">
        <f t="shared" si="12"/>
        <v>0.000437</v>
      </c>
    </row>
    <row r="161" spans="1:10" ht="31.5">
      <c r="A161" s="13"/>
      <c r="B161" s="32" t="s">
        <v>317</v>
      </c>
      <c r="C161" s="31" t="s">
        <v>152</v>
      </c>
      <c r="D161" s="39" t="s">
        <v>20</v>
      </c>
      <c r="E161" s="57">
        <v>7</v>
      </c>
      <c r="F161" s="45">
        <v>0.75</v>
      </c>
      <c r="G161" s="62">
        <f t="shared" si="10"/>
        <v>0.00075</v>
      </c>
      <c r="H161" s="45">
        <v>0.4</v>
      </c>
      <c r="I161" s="56">
        <f t="shared" si="11"/>
        <v>0.0004</v>
      </c>
      <c r="J161" s="56">
        <f t="shared" si="12"/>
        <v>0.00035</v>
      </c>
    </row>
    <row r="162" spans="1:10" ht="31.5">
      <c r="A162" s="17"/>
      <c r="B162" s="32" t="s">
        <v>126</v>
      </c>
      <c r="C162" s="31" t="s">
        <v>153</v>
      </c>
      <c r="D162" s="39" t="s">
        <v>20</v>
      </c>
      <c r="E162" s="57">
        <v>7</v>
      </c>
      <c r="F162" s="45">
        <v>0.866</v>
      </c>
      <c r="G162" s="58">
        <f t="shared" si="10"/>
        <v>0.000866</v>
      </c>
      <c r="H162" s="45">
        <v>0.475</v>
      </c>
      <c r="I162" s="56">
        <f t="shared" si="11"/>
        <v>0.000475</v>
      </c>
      <c r="J162" s="62">
        <f t="shared" si="12"/>
        <v>0.000391</v>
      </c>
    </row>
    <row r="163" spans="1:10" ht="31.5">
      <c r="A163" s="17"/>
      <c r="B163" s="32" t="s">
        <v>267</v>
      </c>
      <c r="C163" s="31" t="s">
        <v>77</v>
      </c>
      <c r="D163" s="39" t="s">
        <v>162</v>
      </c>
      <c r="E163" s="57">
        <v>7</v>
      </c>
      <c r="F163" s="45">
        <v>1.6</v>
      </c>
      <c r="G163" s="56">
        <f t="shared" si="10"/>
        <v>0.0016</v>
      </c>
      <c r="H163" s="45">
        <v>0.138</v>
      </c>
      <c r="I163" s="56">
        <f t="shared" si="11"/>
        <v>0.00013800000000000002</v>
      </c>
      <c r="J163" s="56">
        <f t="shared" si="12"/>
        <v>0.001462</v>
      </c>
    </row>
    <row r="164" spans="1:10" ht="42.75" customHeight="1">
      <c r="A164" s="13"/>
      <c r="B164" s="32" t="s">
        <v>267</v>
      </c>
      <c r="C164" s="31" t="s">
        <v>77</v>
      </c>
      <c r="D164" s="39" t="s">
        <v>20</v>
      </c>
      <c r="E164" s="57">
        <v>7</v>
      </c>
      <c r="F164" s="45">
        <v>1.2</v>
      </c>
      <c r="G164" s="56">
        <f t="shared" si="10"/>
        <v>0.0012</v>
      </c>
      <c r="H164" s="45">
        <v>0.246</v>
      </c>
      <c r="I164" s="56">
        <f t="shared" si="11"/>
        <v>0.000246</v>
      </c>
      <c r="J164" s="56">
        <f t="shared" si="12"/>
        <v>0.0009539999999999999</v>
      </c>
    </row>
    <row r="165" spans="1:10" ht="33.75">
      <c r="A165" s="13"/>
      <c r="B165" s="32" t="s">
        <v>154</v>
      </c>
      <c r="C165" s="31" t="s">
        <v>76</v>
      </c>
      <c r="D165" s="39" t="s">
        <v>20</v>
      </c>
      <c r="E165" s="57">
        <v>7</v>
      </c>
      <c r="F165" s="45">
        <v>0.7</v>
      </c>
      <c r="G165" s="58">
        <f t="shared" si="10"/>
        <v>0.0007</v>
      </c>
      <c r="H165" s="45">
        <v>0.952</v>
      </c>
      <c r="I165" s="56">
        <f t="shared" si="11"/>
        <v>0.0009519999999999999</v>
      </c>
      <c r="J165" s="56">
        <f t="shared" si="12"/>
        <v>-0.00025199999999999995</v>
      </c>
    </row>
    <row r="166" spans="1:10" ht="33.75">
      <c r="A166" s="13"/>
      <c r="B166" s="32" t="s">
        <v>155</v>
      </c>
      <c r="C166" s="31" t="s">
        <v>76</v>
      </c>
      <c r="D166" s="39" t="s">
        <v>20</v>
      </c>
      <c r="E166" s="57">
        <v>7</v>
      </c>
      <c r="F166" s="45">
        <v>0.9</v>
      </c>
      <c r="G166" s="56">
        <f t="shared" si="10"/>
        <v>0.0009</v>
      </c>
      <c r="H166" s="45">
        <v>0.535</v>
      </c>
      <c r="I166" s="56">
        <f t="shared" si="11"/>
        <v>0.000535</v>
      </c>
      <c r="J166" s="56">
        <f t="shared" si="12"/>
        <v>0.000365</v>
      </c>
    </row>
    <row r="167" spans="1:10" ht="22.5">
      <c r="A167" s="13"/>
      <c r="B167" s="32" t="s">
        <v>156</v>
      </c>
      <c r="C167" s="31" t="s">
        <v>157</v>
      </c>
      <c r="D167" s="39" t="s">
        <v>20</v>
      </c>
      <c r="E167" s="57">
        <v>7</v>
      </c>
      <c r="F167" s="45">
        <v>0.35</v>
      </c>
      <c r="G167" s="56">
        <f t="shared" si="10"/>
        <v>0.00035</v>
      </c>
      <c r="H167" s="45">
        <v>0.526</v>
      </c>
      <c r="I167" s="56">
        <f t="shared" si="11"/>
        <v>0.000526</v>
      </c>
      <c r="J167" s="56">
        <f t="shared" si="12"/>
        <v>-0.000176</v>
      </c>
    </row>
    <row r="168" spans="1:10" ht="22.5">
      <c r="A168" s="13"/>
      <c r="B168" s="32" t="s">
        <v>345</v>
      </c>
      <c r="C168" s="31" t="s">
        <v>158</v>
      </c>
      <c r="D168" s="39" t="s">
        <v>20</v>
      </c>
      <c r="E168" s="57">
        <v>7</v>
      </c>
      <c r="F168" s="45">
        <v>1</v>
      </c>
      <c r="G168" s="56">
        <f t="shared" si="10"/>
        <v>0.001</v>
      </c>
      <c r="H168" s="45">
        <v>0.821</v>
      </c>
      <c r="I168" s="56">
        <f t="shared" si="11"/>
        <v>0.0008209999999999999</v>
      </c>
      <c r="J168" s="56">
        <f t="shared" si="12"/>
        <v>0.00017900000000000012</v>
      </c>
    </row>
    <row r="169" spans="1:10" ht="22.5">
      <c r="A169" s="13"/>
      <c r="B169" s="32" t="s">
        <v>346</v>
      </c>
      <c r="C169" s="31" t="s">
        <v>159</v>
      </c>
      <c r="D169" s="39" t="s">
        <v>20</v>
      </c>
      <c r="E169" s="57">
        <v>7</v>
      </c>
      <c r="F169" s="45">
        <v>0.85</v>
      </c>
      <c r="G169" s="56">
        <f t="shared" si="10"/>
        <v>0.00085</v>
      </c>
      <c r="H169" s="45">
        <v>0.57</v>
      </c>
      <c r="I169" s="56">
        <f t="shared" si="11"/>
        <v>0.00057</v>
      </c>
      <c r="J169" s="56">
        <f t="shared" si="12"/>
        <v>0.00028</v>
      </c>
    </row>
    <row r="170" spans="1:10" ht="22.5">
      <c r="A170" s="13"/>
      <c r="B170" s="32" t="s">
        <v>236</v>
      </c>
      <c r="C170" s="31" t="s">
        <v>160</v>
      </c>
      <c r="D170" s="39" t="s">
        <v>20</v>
      </c>
      <c r="E170" s="57">
        <v>7</v>
      </c>
      <c r="F170" s="45">
        <v>0.35</v>
      </c>
      <c r="G170" s="56">
        <f t="shared" si="10"/>
        <v>0.00035</v>
      </c>
      <c r="H170" s="45">
        <v>0.175</v>
      </c>
      <c r="I170" s="56">
        <f t="shared" si="11"/>
        <v>0.000175</v>
      </c>
      <c r="J170" s="56">
        <f t="shared" si="12"/>
        <v>0.000175</v>
      </c>
    </row>
    <row r="171" spans="1:10" ht="31.5">
      <c r="A171" s="13"/>
      <c r="B171" s="32" t="s">
        <v>347</v>
      </c>
      <c r="C171" s="31" t="s">
        <v>161</v>
      </c>
      <c r="D171" s="39" t="s">
        <v>20</v>
      </c>
      <c r="E171" s="57">
        <v>7</v>
      </c>
      <c r="F171" s="45">
        <v>1.4</v>
      </c>
      <c r="G171" s="58">
        <f t="shared" si="10"/>
        <v>0.0014</v>
      </c>
      <c r="H171" s="45">
        <v>0</v>
      </c>
      <c r="I171" s="56">
        <f t="shared" si="11"/>
        <v>0</v>
      </c>
      <c r="J171" s="56">
        <f t="shared" si="12"/>
        <v>0.0014</v>
      </c>
    </row>
    <row r="172" spans="1:10" ht="22.5">
      <c r="A172" s="13"/>
      <c r="B172" s="32" t="s">
        <v>163</v>
      </c>
      <c r="C172" s="31" t="s">
        <v>164</v>
      </c>
      <c r="D172" s="39" t="s">
        <v>20</v>
      </c>
      <c r="E172" s="57">
        <v>7</v>
      </c>
      <c r="F172" s="45">
        <v>0.57</v>
      </c>
      <c r="G172" s="56">
        <f t="shared" si="10"/>
        <v>0.00057</v>
      </c>
      <c r="H172" s="45">
        <v>0.717</v>
      </c>
      <c r="I172" s="56">
        <f t="shared" si="11"/>
        <v>0.000717</v>
      </c>
      <c r="J172" s="56">
        <f t="shared" si="12"/>
        <v>-0.000147</v>
      </c>
    </row>
    <row r="173" spans="1:10" ht="22.5">
      <c r="A173" s="13"/>
      <c r="B173" s="32" t="s">
        <v>23</v>
      </c>
      <c r="C173" s="31" t="s">
        <v>165</v>
      </c>
      <c r="D173" s="39" t="s">
        <v>20</v>
      </c>
      <c r="E173" s="57">
        <v>7</v>
      </c>
      <c r="F173" s="45">
        <v>1.3</v>
      </c>
      <c r="G173" s="56">
        <f t="shared" si="10"/>
        <v>0.0013</v>
      </c>
      <c r="H173" s="45">
        <v>0.811</v>
      </c>
      <c r="I173" s="56">
        <f t="shared" si="11"/>
        <v>0.0008110000000000001</v>
      </c>
      <c r="J173" s="56">
        <f t="shared" si="12"/>
        <v>0.0004889999999999999</v>
      </c>
    </row>
    <row r="174" spans="1:10" ht="22.5">
      <c r="A174" s="13"/>
      <c r="B174" s="32" t="s">
        <v>348</v>
      </c>
      <c r="C174" s="31" t="s">
        <v>166</v>
      </c>
      <c r="D174" s="39" t="s">
        <v>20</v>
      </c>
      <c r="E174" s="57">
        <v>7</v>
      </c>
      <c r="F174" s="45">
        <v>1.2</v>
      </c>
      <c r="G174" s="56">
        <f t="shared" si="10"/>
        <v>0.0012</v>
      </c>
      <c r="H174" s="45">
        <v>0.947</v>
      </c>
      <c r="I174" s="56">
        <f t="shared" si="11"/>
        <v>0.0009469999999999999</v>
      </c>
      <c r="J174" s="56">
        <f t="shared" si="12"/>
        <v>0.00025299999999999997</v>
      </c>
    </row>
    <row r="175" spans="1:10" ht="31.5">
      <c r="A175" s="13"/>
      <c r="B175" s="32" t="s">
        <v>308</v>
      </c>
      <c r="C175" s="31" t="s">
        <v>167</v>
      </c>
      <c r="D175" s="39" t="s">
        <v>20</v>
      </c>
      <c r="E175" s="57">
        <v>7</v>
      </c>
      <c r="F175" s="45">
        <v>0.9</v>
      </c>
      <c r="G175" s="56">
        <f t="shared" si="10"/>
        <v>0.0009</v>
      </c>
      <c r="H175" s="45">
        <v>0.532</v>
      </c>
      <c r="I175" s="56">
        <f t="shared" si="11"/>
        <v>0.000532</v>
      </c>
      <c r="J175" s="56">
        <f t="shared" si="12"/>
        <v>0.00036799999999999995</v>
      </c>
    </row>
    <row r="176" spans="1:10" ht="22.5">
      <c r="A176" s="13"/>
      <c r="B176" s="32" t="s">
        <v>168</v>
      </c>
      <c r="C176" s="31" t="s">
        <v>169</v>
      </c>
      <c r="D176" s="39" t="s">
        <v>20</v>
      </c>
      <c r="E176" s="57">
        <v>7</v>
      </c>
      <c r="F176" s="45">
        <v>1.1</v>
      </c>
      <c r="G176" s="56">
        <f t="shared" si="10"/>
        <v>0.0011</v>
      </c>
      <c r="H176" s="45">
        <v>0</v>
      </c>
      <c r="I176" s="56">
        <f t="shared" si="11"/>
        <v>0</v>
      </c>
      <c r="J176" s="56">
        <f t="shared" si="12"/>
        <v>0.0011</v>
      </c>
    </row>
    <row r="177" spans="1:10" ht="33.75">
      <c r="A177" s="17"/>
      <c r="B177" s="32" t="s">
        <v>349</v>
      </c>
      <c r="C177" s="31" t="s">
        <v>170</v>
      </c>
      <c r="D177" s="39" t="s">
        <v>20</v>
      </c>
      <c r="E177" s="57">
        <v>7</v>
      </c>
      <c r="F177" s="45">
        <v>0.434</v>
      </c>
      <c r="G177" s="56">
        <f t="shared" si="10"/>
        <v>0.000434</v>
      </c>
      <c r="H177" s="45">
        <v>0.29</v>
      </c>
      <c r="I177" s="56">
        <f t="shared" si="11"/>
        <v>0.00029</v>
      </c>
      <c r="J177" s="56">
        <f t="shared" si="12"/>
        <v>0.00014399999999999998</v>
      </c>
    </row>
    <row r="178" spans="1:10" ht="31.5">
      <c r="A178" s="13"/>
      <c r="B178" s="32" t="s">
        <v>348</v>
      </c>
      <c r="C178" s="31" t="s">
        <v>171</v>
      </c>
      <c r="D178" s="39" t="s">
        <v>20</v>
      </c>
      <c r="E178" s="57">
        <v>7</v>
      </c>
      <c r="F178" s="45">
        <v>1</v>
      </c>
      <c r="G178" s="58">
        <f t="shared" si="10"/>
        <v>0.001</v>
      </c>
      <c r="H178" s="45">
        <v>0.667</v>
      </c>
      <c r="I178" s="56">
        <f aca="true" t="shared" si="13" ref="I178:I228">H178/1000</f>
        <v>0.0006670000000000001</v>
      </c>
      <c r="J178" s="56">
        <f aca="true" t="shared" si="14" ref="J178:J228">G178-I178</f>
        <v>0.00033299999999999996</v>
      </c>
    </row>
    <row r="179" spans="1:10" ht="31.5">
      <c r="A179" s="13"/>
      <c r="B179" s="32" t="s">
        <v>348</v>
      </c>
      <c r="C179" s="31" t="s">
        <v>173</v>
      </c>
      <c r="D179" s="39" t="s">
        <v>20</v>
      </c>
      <c r="E179" s="57">
        <v>7</v>
      </c>
      <c r="F179" s="45">
        <v>1.5</v>
      </c>
      <c r="G179" s="56">
        <f t="shared" si="10"/>
        <v>0.0015</v>
      </c>
      <c r="H179" s="45">
        <v>0</v>
      </c>
      <c r="I179" s="56">
        <f t="shared" si="13"/>
        <v>0</v>
      </c>
      <c r="J179" s="56">
        <f t="shared" si="14"/>
        <v>0.0015</v>
      </c>
    </row>
    <row r="180" spans="1:10" ht="22.5">
      <c r="A180" s="13"/>
      <c r="B180" s="32" t="s">
        <v>350</v>
      </c>
      <c r="C180" s="31" t="s">
        <v>174</v>
      </c>
      <c r="D180" s="39" t="s">
        <v>20</v>
      </c>
      <c r="E180" s="57">
        <v>7</v>
      </c>
      <c r="F180" s="45">
        <v>0.1</v>
      </c>
      <c r="G180" s="62">
        <f t="shared" si="10"/>
        <v>0.0001</v>
      </c>
      <c r="H180" s="45">
        <v>0.272</v>
      </c>
      <c r="I180" s="56">
        <f t="shared" si="13"/>
        <v>0.000272</v>
      </c>
      <c r="J180" s="56">
        <f t="shared" si="14"/>
        <v>-0.000172</v>
      </c>
    </row>
    <row r="181" spans="1:10" ht="33.75">
      <c r="A181" s="13"/>
      <c r="B181" s="32" t="s">
        <v>175</v>
      </c>
      <c r="C181" s="31" t="s">
        <v>176</v>
      </c>
      <c r="D181" s="39" t="s">
        <v>20</v>
      </c>
      <c r="E181" s="57">
        <v>7</v>
      </c>
      <c r="F181" s="45">
        <v>2</v>
      </c>
      <c r="G181" s="58">
        <f t="shared" si="10"/>
        <v>0.002</v>
      </c>
      <c r="H181" s="45">
        <v>1.89</v>
      </c>
      <c r="I181" s="56">
        <f t="shared" si="13"/>
        <v>0.00189</v>
      </c>
      <c r="J181" s="56">
        <f t="shared" si="14"/>
        <v>0.00011000000000000007</v>
      </c>
    </row>
    <row r="182" spans="1:10" ht="22.5">
      <c r="A182" s="13"/>
      <c r="B182" s="32" t="s">
        <v>351</v>
      </c>
      <c r="C182" s="31" t="s">
        <v>178</v>
      </c>
      <c r="D182" s="39" t="s">
        <v>20</v>
      </c>
      <c r="E182" s="57">
        <v>7</v>
      </c>
      <c r="F182" s="45">
        <v>1.6</v>
      </c>
      <c r="G182" s="58">
        <f t="shared" si="10"/>
        <v>0.0016</v>
      </c>
      <c r="H182" s="45">
        <v>0.294</v>
      </c>
      <c r="I182" s="56">
        <f t="shared" si="13"/>
        <v>0.000294</v>
      </c>
      <c r="J182" s="56">
        <f t="shared" si="14"/>
        <v>0.001306</v>
      </c>
    </row>
    <row r="183" spans="1:10" ht="31.5" customHeight="1">
      <c r="A183" s="13"/>
      <c r="B183" s="32" t="s">
        <v>179</v>
      </c>
      <c r="C183" s="31" t="s">
        <v>178</v>
      </c>
      <c r="D183" s="39" t="s">
        <v>20</v>
      </c>
      <c r="E183" s="57">
        <v>7</v>
      </c>
      <c r="F183" s="45">
        <v>0.8</v>
      </c>
      <c r="G183" s="58">
        <f t="shared" si="10"/>
        <v>0.0008</v>
      </c>
      <c r="H183" s="45">
        <v>0.458</v>
      </c>
      <c r="I183" s="56">
        <f t="shared" si="13"/>
        <v>0.000458</v>
      </c>
      <c r="J183" s="56">
        <f t="shared" si="14"/>
        <v>0.000342</v>
      </c>
    </row>
    <row r="184" spans="1:10" ht="31.5" customHeight="1">
      <c r="A184" s="13"/>
      <c r="B184" s="32" t="s">
        <v>180</v>
      </c>
      <c r="C184" s="31" t="s">
        <v>181</v>
      </c>
      <c r="D184" s="39" t="s">
        <v>20</v>
      </c>
      <c r="E184" s="57">
        <v>7</v>
      </c>
      <c r="F184" s="45">
        <v>0.4</v>
      </c>
      <c r="G184" s="58">
        <f t="shared" si="10"/>
        <v>0.0004</v>
      </c>
      <c r="H184" s="45">
        <v>0.199</v>
      </c>
      <c r="I184" s="56">
        <f t="shared" si="13"/>
        <v>0.000199</v>
      </c>
      <c r="J184" s="56">
        <f t="shared" si="14"/>
        <v>0.000201</v>
      </c>
    </row>
    <row r="185" spans="1:10" ht="31.5" customHeight="1">
      <c r="A185" s="13"/>
      <c r="B185" s="32" t="s">
        <v>352</v>
      </c>
      <c r="C185" s="31" t="s">
        <v>182</v>
      </c>
      <c r="D185" s="39" t="s">
        <v>20</v>
      </c>
      <c r="E185" s="57">
        <v>7</v>
      </c>
      <c r="F185" s="45">
        <v>0.2</v>
      </c>
      <c r="G185" s="58">
        <f t="shared" si="10"/>
        <v>0.0002</v>
      </c>
      <c r="H185" s="45">
        <v>0.69</v>
      </c>
      <c r="I185" s="56">
        <f t="shared" si="13"/>
        <v>0.00069</v>
      </c>
      <c r="J185" s="56">
        <f t="shared" si="14"/>
        <v>-0.00049</v>
      </c>
    </row>
    <row r="186" spans="1:10" ht="41.25" customHeight="1">
      <c r="A186" s="13"/>
      <c r="B186" s="32" t="s">
        <v>353</v>
      </c>
      <c r="C186" s="31" t="s">
        <v>183</v>
      </c>
      <c r="D186" s="39" t="s">
        <v>20</v>
      </c>
      <c r="E186" s="57">
        <v>7</v>
      </c>
      <c r="F186" s="45">
        <v>1.175</v>
      </c>
      <c r="G186" s="58">
        <f t="shared" si="10"/>
        <v>0.001175</v>
      </c>
      <c r="H186" s="45">
        <v>0.452</v>
      </c>
      <c r="I186" s="56">
        <f t="shared" si="13"/>
        <v>0.00045200000000000004</v>
      </c>
      <c r="J186" s="56">
        <f t="shared" si="14"/>
        <v>0.000723</v>
      </c>
    </row>
    <row r="187" spans="1:10" ht="45">
      <c r="A187" s="13"/>
      <c r="B187" s="32" t="s">
        <v>184</v>
      </c>
      <c r="C187" s="31" t="s">
        <v>185</v>
      </c>
      <c r="D187" s="39" t="s">
        <v>20</v>
      </c>
      <c r="E187" s="57">
        <v>7</v>
      </c>
      <c r="F187" s="45">
        <v>0.5</v>
      </c>
      <c r="G187" s="58">
        <f t="shared" si="10"/>
        <v>0.0005</v>
      </c>
      <c r="H187" s="45">
        <v>1.456</v>
      </c>
      <c r="I187" s="56">
        <f t="shared" si="13"/>
        <v>0.001456</v>
      </c>
      <c r="J187" s="56">
        <f t="shared" si="14"/>
        <v>-0.000956</v>
      </c>
    </row>
    <row r="188" spans="1:10" ht="22.5">
      <c r="A188" s="13"/>
      <c r="B188" s="32" t="s">
        <v>186</v>
      </c>
      <c r="C188" s="31" t="s">
        <v>187</v>
      </c>
      <c r="D188" s="39" t="s">
        <v>20</v>
      </c>
      <c r="E188" s="57">
        <v>7</v>
      </c>
      <c r="F188" s="45">
        <v>0.9</v>
      </c>
      <c r="G188" s="56">
        <f t="shared" si="10"/>
        <v>0.0009</v>
      </c>
      <c r="H188" s="45">
        <v>0.01</v>
      </c>
      <c r="I188" s="56">
        <f t="shared" si="13"/>
        <v>1E-05</v>
      </c>
      <c r="J188" s="56">
        <f t="shared" si="14"/>
        <v>0.00089</v>
      </c>
    </row>
    <row r="189" spans="1:10" ht="31.5">
      <c r="A189" s="13"/>
      <c r="B189" s="32" t="s">
        <v>188</v>
      </c>
      <c r="C189" s="31" t="s">
        <v>189</v>
      </c>
      <c r="D189" s="39" t="s">
        <v>20</v>
      </c>
      <c r="E189" s="57">
        <v>7</v>
      </c>
      <c r="F189" s="45">
        <v>0.35</v>
      </c>
      <c r="G189" s="58">
        <f t="shared" si="10"/>
        <v>0.00035</v>
      </c>
      <c r="H189" s="45">
        <v>0.125</v>
      </c>
      <c r="I189" s="56">
        <f t="shared" si="13"/>
        <v>0.000125</v>
      </c>
      <c r="J189" s="56">
        <f t="shared" si="14"/>
        <v>0.000225</v>
      </c>
    </row>
    <row r="190" spans="1:10" ht="33.75">
      <c r="A190" s="13"/>
      <c r="B190" s="32" t="s">
        <v>190</v>
      </c>
      <c r="C190" s="31" t="s">
        <v>191</v>
      </c>
      <c r="D190" s="39" t="s">
        <v>20</v>
      </c>
      <c r="E190" s="57">
        <v>7</v>
      </c>
      <c r="F190" s="45">
        <v>1.2</v>
      </c>
      <c r="G190" s="56">
        <f t="shared" si="10"/>
        <v>0.0012</v>
      </c>
      <c r="H190" s="45">
        <v>0.316</v>
      </c>
      <c r="I190" s="56">
        <f t="shared" si="13"/>
        <v>0.000316</v>
      </c>
      <c r="J190" s="56">
        <f t="shared" si="14"/>
        <v>0.0008839999999999999</v>
      </c>
    </row>
    <row r="191" spans="1:10" ht="31.5">
      <c r="A191" s="13"/>
      <c r="B191" s="32" t="s">
        <v>354</v>
      </c>
      <c r="C191" s="31" t="s">
        <v>328</v>
      </c>
      <c r="D191" s="39" t="s">
        <v>20</v>
      </c>
      <c r="E191" s="57">
        <v>7</v>
      </c>
      <c r="F191" s="45">
        <v>0.65</v>
      </c>
      <c r="G191" s="58">
        <f t="shared" si="10"/>
        <v>0.00065</v>
      </c>
      <c r="H191" s="45">
        <v>0.29</v>
      </c>
      <c r="I191" s="56">
        <f t="shared" si="13"/>
        <v>0.00029</v>
      </c>
      <c r="J191" s="56">
        <f t="shared" si="14"/>
        <v>0.00035999999999999997</v>
      </c>
    </row>
    <row r="192" spans="1:10" ht="31.5">
      <c r="A192" s="13"/>
      <c r="B192" s="32" t="s">
        <v>193</v>
      </c>
      <c r="C192" s="31" t="s">
        <v>194</v>
      </c>
      <c r="D192" s="39" t="s">
        <v>20</v>
      </c>
      <c r="E192" s="57">
        <v>7</v>
      </c>
      <c r="F192" s="45">
        <v>0.9</v>
      </c>
      <c r="G192" s="62">
        <f t="shared" si="10"/>
        <v>0.0009</v>
      </c>
      <c r="H192" s="45">
        <v>0.541</v>
      </c>
      <c r="I192" s="56">
        <f t="shared" si="13"/>
        <v>0.000541</v>
      </c>
      <c r="J192" s="56">
        <f t="shared" si="14"/>
        <v>0.00035899999999999994</v>
      </c>
    </row>
    <row r="193" spans="1:10" ht="33.75">
      <c r="A193" s="13"/>
      <c r="B193" s="32" t="s">
        <v>195</v>
      </c>
      <c r="C193" s="31" t="s">
        <v>196</v>
      </c>
      <c r="D193" s="39" t="s">
        <v>20</v>
      </c>
      <c r="E193" s="57">
        <v>7</v>
      </c>
      <c r="F193" s="45">
        <v>0.5</v>
      </c>
      <c r="G193" s="56">
        <f t="shared" si="10"/>
        <v>0.0005</v>
      </c>
      <c r="H193" s="45">
        <v>0.252</v>
      </c>
      <c r="I193" s="56">
        <f t="shared" si="13"/>
        <v>0.000252</v>
      </c>
      <c r="J193" s="56">
        <f t="shared" si="14"/>
        <v>0.000248</v>
      </c>
    </row>
    <row r="194" spans="1:10" ht="22.5">
      <c r="A194" s="13"/>
      <c r="B194" s="32" t="s">
        <v>353</v>
      </c>
      <c r="C194" s="31" t="s">
        <v>197</v>
      </c>
      <c r="D194" s="39" t="s">
        <v>20</v>
      </c>
      <c r="E194" s="57">
        <v>7</v>
      </c>
      <c r="F194" s="45">
        <v>1</v>
      </c>
      <c r="G194" s="62">
        <f t="shared" si="10"/>
        <v>0.001</v>
      </c>
      <c r="H194" s="45">
        <v>1.081</v>
      </c>
      <c r="I194" s="56">
        <f t="shared" si="13"/>
        <v>0.001081</v>
      </c>
      <c r="J194" s="56">
        <f t="shared" si="14"/>
        <v>-8.099999999999991E-05</v>
      </c>
    </row>
    <row r="195" spans="1:10" ht="31.5">
      <c r="A195" s="13"/>
      <c r="B195" s="32" t="s">
        <v>355</v>
      </c>
      <c r="C195" s="31" t="s">
        <v>111</v>
      </c>
      <c r="D195" s="39" t="s">
        <v>20</v>
      </c>
      <c r="E195" s="57">
        <v>7</v>
      </c>
      <c r="F195" s="45">
        <v>1</v>
      </c>
      <c r="G195" s="58">
        <f t="shared" si="10"/>
        <v>0.001</v>
      </c>
      <c r="H195" s="45">
        <v>0.95</v>
      </c>
      <c r="I195" s="56">
        <f t="shared" si="13"/>
        <v>0.00095</v>
      </c>
      <c r="J195" s="56">
        <f t="shared" si="14"/>
        <v>5.000000000000002E-05</v>
      </c>
    </row>
    <row r="196" spans="1:10" ht="33.75">
      <c r="A196" s="13"/>
      <c r="B196" s="32" t="s">
        <v>198</v>
      </c>
      <c r="C196" s="31" t="s">
        <v>199</v>
      </c>
      <c r="D196" s="39" t="s">
        <v>20</v>
      </c>
      <c r="E196" s="57">
        <v>7</v>
      </c>
      <c r="F196" s="45">
        <v>0.65</v>
      </c>
      <c r="G196" s="56">
        <f t="shared" si="10"/>
        <v>0.00065</v>
      </c>
      <c r="H196" s="45">
        <v>0.637</v>
      </c>
      <c r="I196" s="56">
        <f t="shared" si="13"/>
        <v>0.000637</v>
      </c>
      <c r="J196" s="56">
        <f t="shared" si="14"/>
        <v>1.299999999999999E-05</v>
      </c>
    </row>
    <row r="197" spans="1:10" ht="31.5">
      <c r="A197" s="13"/>
      <c r="B197" s="32" t="s">
        <v>317</v>
      </c>
      <c r="C197" s="31" t="s">
        <v>200</v>
      </c>
      <c r="D197" s="39" t="s">
        <v>20</v>
      </c>
      <c r="E197" s="57">
        <v>7</v>
      </c>
      <c r="F197" s="45">
        <v>0.48</v>
      </c>
      <c r="G197" s="58">
        <f t="shared" si="10"/>
        <v>0.00047999999999999996</v>
      </c>
      <c r="H197" s="45">
        <v>0.457</v>
      </c>
      <c r="I197" s="56">
        <f t="shared" si="13"/>
        <v>0.000457</v>
      </c>
      <c r="J197" s="56">
        <f t="shared" si="14"/>
        <v>2.2999999999999963E-05</v>
      </c>
    </row>
    <row r="198" spans="1:10" ht="22.5">
      <c r="A198" s="13"/>
      <c r="B198" s="32" t="s">
        <v>356</v>
      </c>
      <c r="C198" s="31" t="s">
        <v>201</v>
      </c>
      <c r="D198" s="39" t="s">
        <v>20</v>
      </c>
      <c r="E198" s="57">
        <v>7</v>
      </c>
      <c r="F198" s="45">
        <v>0.619</v>
      </c>
      <c r="G198" s="56">
        <f t="shared" si="10"/>
        <v>0.000619</v>
      </c>
      <c r="H198" s="45">
        <v>0.289</v>
      </c>
      <c r="I198" s="56">
        <f t="shared" si="13"/>
        <v>0.000289</v>
      </c>
      <c r="J198" s="56">
        <f t="shared" si="14"/>
        <v>0.00033</v>
      </c>
    </row>
    <row r="199" spans="1:10" ht="31.5">
      <c r="A199" s="13"/>
      <c r="B199" s="32" t="s">
        <v>202</v>
      </c>
      <c r="C199" s="31" t="s">
        <v>203</v>
      </c>
      <c r="D199" s="39" t="s">
        <v>20</v>
      </c>
      <c r="E199" s="57">
        <v>7</v>
      </c>
      <c r="F199" s="45">
        <v>0.7</v>
      </c>
      <c r="G199" s="56">
        <f t="shared" si="10"/>
        <v>0.0007</v>
      </c>
      <c r="H199" s="45">
        <v>0.625</v>
      </c>
      <c r="I199" s="56">
        <f t="shared" si="13"/>
        <v>0.000625</v>
      </c>
      <c r="J199" s="56">
        <f t="shared" si="14"/>
        <v>7.499999999999998E-05</v>
      </c>
    </row>
    <row r="200" spans="1:10" ht="31.5">
      <c r="A200" s="13"/>
      <c r="B200" s="32" t="s">
        <v>205</v>
      </c>
      <c r="C200" s="31" t="s">
        <v>206</v>
      </c>
      <c r="D200" s="39" t="s">
        <v>20</v>
      </c>
      <c r="E200" s="57">
        <v>7</v>
      </c>
      <c r="F200" s="45">
        <v>0.9</v>
      </c>
      <c r="G200" s="56">
        <f t="shared" si="10"/>
        <v>0.0009</v>
      </c>
      <c r="H200" s="45">
        <v>0.553</v>
      </c>
      <c r="I200" s="56">
        <f t="shared" si="13"/>
        <v>0.000553</v>
      </c>
      <c r="J200" s="62">
        <f t="shared" si="14"/>
        <v>0.000347</v>
      </c>
    </row>
    <row r="201" spans="1:10" ht="31.5">
      <c r="A201" s="13"/>
      <c r="B201" s="32" t="s">
        <v>207</v>
      </c>
      <c r="C201" s="31" t="s">
        <v>208</v>
      </c>
      <c r="D201" s="39" t="s">
        <v>20</v>
      </c>
      <c r="E201" s="57">
        <v>7</v>
      </c>
      <c r="F201" s="45">
        <v>1.68</v>
      </c>
      <c r="G201" s="56">
        <f t="shared" si="10"/>
        <v>0.0016799999999999999</v>
      </c>
      <c r="H201" s="45">
        <v>0.195</v>
      </c>
      <c r="I201" s="56">
        <f t="shared" si="13"/>
        <v>0.000195</v>
      </c>
      <c r="J201" s="56">
        <f t="shared" si="14"/>
        <v>0.0014849999999999998</v>
      </c>
    </row>
    <row r="202" spans="1:10" ht="40.5" customHeight="1">
      <c r="A202" s="13"/>
      <c r="B202" s="32" t="s">
        <v>209</v>
      </c>
      <c r="C202" s="31" t="s">
        <v>210</v>
      </c>
      <c r="D202" s="39" t="s">
        <v>20</v>
      </c>
      <c r="E202" s="57">
        <v>7</v>
      </c>
      <c r="F202" s="45">
        <v>1.2</v>
      </c>
      <c r="G202" s="62">
        <f t="shared" si="10"/>
        <v>0.0012</v>
      </c>
      <c r="H202" s="45">
        <v>0.144</v>
      </c>
      <c r="I202" s="56">
        <f t="shared" si="13"/>
        <v>0.00014399999999999998</v>
      </c>
      <c r="J202" s="62">
        <f t="shared" si="14"/>
        <v>0.0010559999999999999</v>
      </c>
    </row>
    <row r="203" spans="1:10" ht="40.5" customHeight="1">
      <c r="A203" s="13"/>
      <c r="B203" s="32" t="s">
        <v>211</v>
      </c>
      <c r="C203" s="31" t="s">
        <v>212</v>
      </c>
      <c r="D203" s="39" t="s">
        <v>20</v>
      </c>
      <c r="E203" s="57">
        <v>7</v>
      </c>
      <c r="F203" s="45">
        <v>1.2</v>
      </c>
      <c r="G203" s="56">
        <f t="shared" si="10"/>
        <v>0.0012</v>
      </c>
      <c r="H203" s="45">
        <v>0.247</v>
      </c>
      <c r="I203" s="56">
        <f t="shared" si="13"/>
        <v>0.000247</v>
      </c>
      <c r="J203" s="62">
        <f t="shared" si="14"/>
        <v>0.0009529999999999999</v>
      </c>
    </row>
    <row r="204" spans="1:10" ht="40.5" customHeight="1">
      <c r="A204" s="13"/>
      <c r="B204" s="32" t="s">
        <v>357</v>
      </c>
      <c r="C204" s="31" t="s">
        <v>215</v>
      </c>
      <c r="D204" s="39" t="s">
        <v>20</v>
      </c>
      <c r="E204" s="57">
        <v>7</v>
      </c>
      <c r="F204" s="45">
        <v>0.9</v>
      </c>
      <c r="G204" s="58">
        <f t="shared" si="10"/>
        <v>0.0009</v>
      </c>
      <c r="H204" s="45">
        <v>0.511</v>
      </c>
      <c r="I204" s="56">
        <f t="shared" si="13"/>
        <v>0.0005110000000000001</v>
      </c>
      <c r="J204" s="62">
        <f t="shared" si="14"/>
        <v>0.0003889999999999999</v>
      </c>
    </row>
    <row r="205" spans="1:10" ht="40.5" customHeight="1">
      <c r="A205" s="13"/>
      <c r="B205" s="32" t="s">
        <v>358</v>
      </c>
      <c r="C205" s="31" t="s">
        <v>216</v>
      </c>
      <c r="D205" s="39" t="s">
        <v>20</v>
      </c>
      <c r="E205" s="57">
        <v>7</v>
      </c>
      <c r="F205" s="45">
        <v>0.8</v>
      </c>
      <c r="G205" s="56">
        <f t="shared" si="10"/>
        <v>0.0008</v>
      </c>
      <c r="H205" s="45">
        <v>0.004</v>
      </c>
      <c r="I205" s="56">
        <f t="shared" si="13"/>
        <v>4E-06</v>
      </c>
      <c r="J205" s="62">
        <f t="shared" si="14"/>
        <v>0.000796</v>
      </c>
    </row>
    <row r="206" spans="1:10" ht="40.5" customHeight="1">
      <c r="A206" s="13"/>
      <c r="B206" s="32" t="s">
        <v>337</v>
      </c>
      <c r="C206" s="31" t="s">
        <v>217</v>
      </c>
      <c r="D206" s="39" t="s">
        <v>20</v>
      </c>
      <c r="E206" s="57">
        <v>7</v>
      </c>
      <c r="F206" s="45">
        <v>1.1</v>
      </c>
      <c r="G206" s="58">
        <f t="shared" si="10"/>
        <v>0.0011</v>
      </c>
      <c r="H206" s="45">
        <v>0.362</v>
      </c>
      <c r="I206" s="56">
        <f t="shared" si="13"/>
        <v>0.00036199999999999996</v>
      </c>
      <c r="J206" s="62">
        <f t="shared" si="14"/>
        <v>0.0007380000000000002</v>
      </c>
    </row>
    <row r="207" spans="1:10" ht="40.5" customHeight="1">
      <c r="A207" s="13"/>
      <c r="B207" s="32" t="s">
        <v>218</v>
      </c>
      <c r="C207" s="31" t="s">
        <v>219</v>
      </c>
      <c r="D207" s="39" t="s">
        <v>20</v>
      </c>
      <c r="E207" s="57">
        <v>7</v>
      </c>
      <c r="F207" s="45">
        <v>0.824</v>
      </c>
      <c r="G207" s="58">
        <f>F207/1000</f>
        <v>0.000824</v>
      </c>
      <c r="H207" s="45">
        <v>0.559</v>
      </c>
      <c r="I207" s="56">
        <f>H207/1000</f>
        <v>0.000559</v>
      </c>
      <c r="J207" s="62">
        <f>G207-I207</f>
        <v>0.00026499999999999994</v>
      </c>
    </row>
    <row r="208" spans="1:10" ht="40.5" customHeight="1">
      <c r="A208" s="13"/>
      <c r="B208" s="32" t="s">
        <v>193</v>
      </c>
      <c r="C208" s="31" t="s">
        <v>220</v>
      </c>
      <c r="D208" s="39" t="s">
        <v>20</v>
      </c>
      <c r="E208" s="57">
        <v>7</v>
      </c>
      <c r="F208" s="45">
        <v>0.312</v>
      </c>
      <c r="G208" s="58">
        <f>F208/1000</f>
        <v>0.000312</v>
      </c>
      <c r="H208" s="45">
        <v>0.603</v>
      </c>
      <c r="I208" s="56">
        <f>H208/1000</f>
        <v>0.000603</v>
      </c>
      <c r="J208" s="62">
        <f>G208-I208</f>
        <v>-0.000291</v>
      </c>
    </row>
    <row r="209" spans="1:10" ht="40.5" customHeight="1">
      <c r="A209" s="13"/>
      <c r="B209" s="32" t="s">
        <v>359</v>
      </c>
      <c r="C209" s="31" t="s">
        <v>229</v>
      </c>
      <c r="D209" s="39" t="s">
        <v>20</v>
      </c>
      <c r="E209" s="57">
        <v>7</v>
      </c>
      <c r="F209" s="45">
        <v>0.5</v>
      </c>
      <c r="G209" s="58">
        <f aca="true" t="shared" si="15" ref="G209:G225">F209/1000</f>
        <v>0.0005</v>
      </c>
      <c r="H209" s="45">
        <v>0</v>
      </c>
      <c r="I209" s="56">
        <f aca="true" t="shared" si="16" ref="I209:I225">H209/1000</f>
        <v>0</v>
      </c>
      <c r="J209" s="62">
        <f aca="true" t="shared" si="17" ref="J209:J225">G209-I209</f>
        <v>0.0005</v>
      </c>
    </row>
    <row r="210" spans="1:10" ht="40.5" customHeight="1">
      <c r="A210" s="13"/>
      <c r="B210" s="32" t="s">
        <v>360</v>
      </c>
      <c r="C210" s="31" t="s">
        <v>232</v>
      </c>
      <c r="D210" s="39" t="s">
        <v>20</v>
      </c>
      <c r="E210" s="57">
        <v>7</v>
      </c>
      <c r="F210" s="45">
        <v>0.95</v>
      </c>
      <c r="G210" s="58">
        <f t="shared" si="15"/>
        <v>0.00095</v>
      </c>
      <c r="H210" s="45">
        <v>0.231</v>
      </c>
      <c r="I210" s="58">
        <f t="shared" si="16"/>
        <v>0.000231</v>
      </c>
      <c r="J210" s="62">
        <f t="shared" si="17"/>
        <v>0.000719</v>
      </c>
    </row>
    <row r="211" spans="1:10" ht="40.5" customHeight="1">
      <c r="A211" s="13"/>
      <c r="B211" s="32" t="s">
        <v>361</v>
      </c>
      <c r="C211" s="31" t="s">
        <v>329</v>
      </c>
      <c r="D211" s="39" t="s">
        <v>20</v>
      </c>
      <c r="E211" s="57">
        <v>7</v>
      </c>
      <c r="F211" s="45">
        <v>0.374</v>
      </c>
      <c r="G211" s="58">
        <f t="shared" si="15"/>
        <v>0.000374</v>
      </c>
      <c r="H211" s="49">
        <v>0.6</v>
      </c>
      <c r="I211" s="56">
        <f t="shared" si="16"/>
        <v>0.0006</v>
      </c>
      <c r="J211" s="62">
        <f t="shared" si="17"/>
        <v>-0.00022599999999999996</v>
      </c>
    </row>
    <row r="212" spans="1:10" ht="40.5" customHeight="1">
      <c r="A212" s="13"/>
      <c r="B212" s="32" t="s">
        <v>245</v>
      </c>
      <c r="C212" s="31" t="s">
        <v>330</v>
      </c>
      <c r="D212" s="39" t="s">
        <v>20</v>
      </c>
      <c r="E212" s="57">
        <v>7</v>
      </c>
      <c r="F212" s="45">
        <v>1.5</v>
      </c>
      <c r="G212" s="58">
        <f t="shared" si="15"/>
        <v>0.0015</v>
      </c>
      <c r="H212" s="45">
        <v>1.559</v>
      </c>
      <c r="I212" s="56">
        <f t="shared" si="16"/>
        <v>0.0015589999999999998</v>
      </c>
      <c r="J212" s="62">
        <f t="shared" si="17"/>
        <v>-5.899999999999981E-05</v>
      </c>
    </row>
    <row r="213" spans="1:10" ht="40.5" customHeight="1">
      <c r="A213" s="13"/>
      <c r="B213" s="32" t="s">
        <v>378</v>
      </c>
      <c r="C213" s="31" t="s">
        <v>377</v>
      </c>
      <c r="D213" s="39"/>
      <c r="E213" s="57">
        <v>7</v>
      </c>
      <c r="F213" s="45">
        <v>1.2</v>
      </c>
      <c r="G213" s="58">
        <f t="shared" si="15"/>
        <v>0.0012</v>
      </c>
      <c r="H213" s="45">
        <v>0</v>
      </c>
      <c r="I213" s="56">
        <f>H213/1000</f>
        <v>0</v>
      </c>
      <c r="J213" s="62">
        <f>G213-I213</f>
        <v>0.0012</v>
      </c>
    </row>
    <row r="214" spans="1:10" ht="40.5" customHeight="1">
      <c r="A214" s="13"/>
      <c r="B214" s="32" t="s">
        <v>362</v>
      </c>
      <c r="C214" s="31" t="s">
        <v>331</v>
      </c>
      <c r="D214" s="39" t="s">
        <v>20</v>
      </c>
      <c r="E214" s="57">
        <v>7</v>
      </c>
      <c r="F214" s="45">
        <v>1.5</v>
      </c>
      <c r="G214" s="58">
        <f t="shared" si="15"/>
        <v>0.0015</v>
      </c>
      <c r="H214" s="45">
        <v>0</v>
      </c>
      <c r="I214" s="56">
        <f t="shared" si="16"/>
        <v>0</v>
      </c>
      <c r="J214" s="62">
        <f t="shared" si="17"/>
        <v>0.0015</v>
      </c>
    </row>
    <row r="215" spans="1:10" ht="40.5" customHeight="1">
      <c r="A215" s="13"/>
      <c r="B215" s="32" t="s">
        <v>363</v>
      </c>
      <c r="C215" s="31" t="s">
        <v>332</v>
      </c>
      <c r="D215" s="39" t="s">
        <v>20</v>
      </c>
      <c r="E215" s="57">
        <v>7</v>
      </c>
      <c r="F215" s="45">
        <v>1.55</v>
      </c>
      <c r="G215" s="58">
        <f t="shared" si="15"/>
        <v>0.00155</v>
      </c>
      <c r="H215" s="45">
        <v>0</v>
      </c>
      <c r="I215" s="56">
        <f t="shared" si="16"/>
        <v>0</v>
      </c>
      <c r="J215" s="62">
        <f t="shared" si="17"/>
        <v>0.00155</v>
      </c>
    </row>
    <row r="216" spans="1:10" ht="40.5" customHeight="1">
      <c r="A216" s="13"/>
      <c r="B216" s="32" t="s">
        <v>380</v>
      </c>
      <c r="C216" s="31" t="s">
        <v>379</v>
      </c>
      <c r="D216" s="39"/>
      <c r="E216" s="57">
        <v>7</v>
      </c>
      <c r="F216" s="45">
        <v>2</v>
      </c>
      <c r="G216" s="58">
        <f t="shared" si="15"/>
        <v>0.002</v>
      </c>
      <c r="H216" s="45">
        <v>0.351</v>
      </c>
      <c r="I216" s="58">
        <f>H216/1000</f>
        <v>0.00035099999999999997</v>
      </c>
      <c r="J216" s="62">
        <f>G216-I216</f>
        <v>0.001649</v>
      </c>
    </row>
    <row r="217" spans="1:10" ht="40.5" customHeight="1">
      <c r="A217" s="13"/>
      <c r="B217" s="32" t="s">
        <v>364</v>
      </c>
      <c r="C217" s="31" t="s">
        <v>333</v>
      </c>
      <c r="D217" s="39" t="s">
        <v>20</v>
      </c>
      <c r="E217" s="57">
        <v>7</v>
      </c>
      <c r="F217" s="45">
        <v>1</v>
      </c>
      <c r="G217" s="58">
        <f t="shared" si="15"/>
        <v>0.001</v>
      </c>
      <c r="H217" s="45">
        <v>0</v>
      </c>
      <c r="I217" s="56">
        <f t="shared" si="16"/>
        <v>0</v>
      </c>
      <c r="J217" s="62">
        <f t="shared" si="17"/>
        <v>0.001</v>
      </c>
    </row>
    <row r="218" spans="1:10" ht="40.5" customHeight="1">
      <c r="A218" s="13"/>
      <c r="B218" s="32" t="s">
        <v>365</v>
      </c>
      <c r="C218" s="31" t="s">
        <v>334</v>
      </c>
      <c r="D218" s="39" t="s">
        <v>20</v>
      </c>
      <c r="E218" s="57">
        <v>7</v>
      </c>
      <c r="F218" s="45">
        <v>1</v>
      </c>
      <c r="G218" s="58">
        <f t="shared" si="15"/>
        <v>0.001</v>
      </c>
      <c r="H218" s="45">
        <v>0.304</v>
      </c>
      <c r="I218" s="58">
        <f t="shared" si="16"/>
        <v>0.000304</v>
      </c>
      <c r="J218" s="62">
        <f t="shared" si="17"/>
        <v>0.000696</v>
      </c>
    </row>
    <row r="219" spans="1:10" ht="40.5" customHeight="1">
      <c r="A219" s="13"/>
      <c r="B219" s="32" t="s">
        <v>366</v>
      </c>
      <c r="C219" s="35"/>
      <c r="D219" s="39" t="s">
        <v>20</v>
      </c>
      <c r="E219" s="57">
        <v>7</v>
      </c>
      <c r="F219" s="45">
        <v>1</v>
      </c>
      <c r="G219" s="58">
        <f t="shared" si="15"/>
        <v>0.001</v>
      </c>
      <c r="H219" s="45">
        <v>0</v>
      </c>
      <c r="I219" s="56">
        <f t="shared" si="16"/>
        <v>0</v>
      </c>
      <c r="J219" s="62">
        <f t="shared" si="17"/>
        <v>0.001</v>
      </c>
    </row>
    <row r="220" spans="1:10" ht="40.5" customHeight="1">
      <c r="A220" s="13"/>
      <c r="B220" s="32" t="s">
        <v>367</v>
      </c>
      <c r="C220" s="35"/>
      <c r="D220" s="39" t="s">
        <v>20</v>
      </c>
      <c r="E220" s="57">
        <v>7</v>
      </c>
      <c r="F220" s="45">
        <v>1</v>
      </c>
      <c r="G220" s="58">
        <f t="shared" si="15"/>
        <v>0.001</v>
      </c>
      <c r="H220" s="45">
        <v>0</v>
      </c>
      <c r="I220" s="56">
        <f t="shared" si="16"/>
        <v>0</v>
      </c>
      <c r="J220" s="62">
        <f t="shared" si="17"/>
        <v>0.001</v>
      </c>
    </row>
    <row r="221" spans="1:10" ht="40.5" customHeight="1">
      <c r="A221" s="13"/>
      <c r="B221" s="32" t="s">
        <v>368</v>
      </c>
      <c r="C221" s="35"/>
      <c r="D221" s="39" t="s">
        <v>20</v>
      </c>
      <c r="E221" s="57">
        <v>7</v>
      </c>
      <c r="F221" s="45">
        <v>1</v>
      </c>
      <c r="G221" s="58">
        <f t="shared" si="15"/>
        <v>0.001</v>
      </c>
      <c r="H221" s="45">
        <v>0</v>
      </c>
      <c r="I221" s="56">
        <f t="shared" si="16"/>
        <v>0</v>
      </c>
      <c r="J221" s="62">
        <f t="shared" si="17"/>
        <v>0.001</v>
      </c>
    </row>
    <row r="222" spans="1:10" ht="40.5" customHeight="1">
      <c r="A222" s="13"/>
      <c r="B222" s="32" t="s">
        <v>369</v>
      </c>
      <c r="C222" s="35"/>
      <c r="D222" s="39" t="s">
        <v>20</v>
      </c>
      <c r="E222" s="57">
        <v>7</v>
      </c>
      <c r="F222" s="45">
        <v>1</v>
      </c>
      <c r="G222" s="56">
        <f t="shared" si="15"/>
        <v>0.001</v>
      </c>
      <c r="H222" s="45">
        <v>0.604</v>
      </c>
      <c r="I222" s="56">
        <f t="shared" si="16"/>
        <v>0.0006039999999999999</v>
      </c>
      <c r="J222" s="62">
        <f t="shared" si="17"/>
        <v>0.0003960000000000001</v>
      </c>
    </row>
    <row r="223" spans="1:10" ht="40.5" customHeight="1">
      <c r="A223" s="13"/>
      <c r="B223" s="32" t="s">
        <v>370</v>
      </c>
      <c r="C223" s="35"/>
      <c r="D223" s="39" t="s">
        <v>20</v>
      </c>
      <c r="E223" s="57">
        <v>7</v>
      </c>
      <c r="F223" s="45">
        <v>1</v>
      </c>
      <c r="G223" s="56">
        <f t="shared" si="15"/>
        <v>0.001</v>
      </c>
      <c r="H223" s="45">
        <v>0</v>
      </c>
      <c r="I223" s="56">
        <f t="shared" si="16"/>
        <v>0</v>
      </c>
      <c r="J223" s="62">
        <f t="shared" si="17"/>
        <v>0.001</v>
      </c>
    </row>
    <row r="224" spans="1:10" ht="40.5" customHeight="1">
      <c r="A224" s="13"/>
      <c r="B224" s="32" t="s">
        <v>371</v>
      </c>
      <c r="C224" s="35"/>
      <c r="D224" s="39" t="s">
        <v>20</v>
      </c>
      <c r="E224" s="57">
        <v>7</v>
      </c>
      <c r="F224" s="45">
        <v>1</v>
      </c>
      <c r="G224" s="56">
        <f t="shared" si="15"/>
        <v>0.001</v>
      </c>
      <c r="H224" s="45">
        <v>0</v>
      </c>
      <c r="I224" s="56">
        <f t="shared" si="16"/>
        <v>0</v>
      </c>
      <c r="J224" s="62">
        <f t="shared" si="17"/>
        <v>0.001</v>
      </c>
    </row>
    <row r="225" spans="1:10" ht="40.5" customHeight="1">
      <c r="A225" s="13"/>
      <c r="B225" s="32" t="s">
        <v>372</v>
      </c>
      <c r="C225" s="34" t="s">
        <v>335</v>
      </c>
      <c r="D225" s="46" t="s">
        <v>20</v>
      </c>
      <c r="E225" s="57">
        <v>7</v>
      </c>
      <c r="F225" s="45">
        <v>0.83</v>
      </c>
      <c r="G225" s="58">
        <f t="shared" si="15"/>
        <v>0.00083</v>
      </c>
      <c r="H225" s="45">
        <v>0.596</v>
      </c>
      <c r="I225" s="58">
        <f t="shared" si="16"/>
        <v>0.000596</v>
      </c>
      <c r="J225" s="62">
        <f t="shared" si="17"/>
        <v>0.00023400000000000005</v>
      </c>
    </row>
    <row r="226" spans="1:10" ht="46.5" customHeight="1">
      <c r="A226" s="47"/>
      <c r="B226" s="48" t="s">
        <v>374</v>
      </c>
      <c r="C226" s="72" t="s">
        <v>373</v>
      </c>
      <c r="D226" s="36" t="s">
        <v>374</v>
      </c>
      <c r="E226" s="57">
        <v>8</v>
      </c>
      <c r="F226" s="44">
        <v>203</v>
      </c>
      <c r="G226" s="58">
        <f>F226/1000</f>
        <v>0.203</v>
      </c>
      <c r="H226" s="44">
        <v>255.635</v>
      </c>
      <c r="I226" s="56">
        <f>H226/1000</f>
        <v>0.255635</v>
      </c>
      <c r="J226" s="62">
        <f>G226-I226</f>
        <v>-0.05263499999999999</v>
      </c>
    </row>
    <row r="227" spans="1:10" ht="22.5">
      <c r="A227" s="13"/>
      <c r="B227" s="36" t="s">
        <v>375</v>
      </c>
      <c r="C227" s="73"/>
      <c r="D227" s="32" t="s">
        <v>375</v>
      </c>
      <c r="E227" s="57">
        <v>8</v>
      </c>
      <c r="F227" s="45">
        <v>758.587</v>
      </c>
      <c r="G227" s="56">
        <f t="shared" si="10"/>
        <v>0.758587</v>
      </c>
      <c r="H227" s="49">
        <v>944.464</v>
      </c>
      <c r="I227" s="56">
        <f t="shared" si="13"/>
        <v>0.9444640000000001</v>
      </c>
      <c r="J227" s="56">
        <f t="shared" si="14"/>
        <v>-0.18587700000000007</v>
      </c>
    </row>
    <row r="228" spans="1:10" ht="25.5" hidden="1">
      <c r="A228" s="13"/>
      <c r="B228" s="14" t="s">
        <v>221</v>
      </c>
      <c r="C228" s="15" t="s">
        <v>222</v>
      </c>
      <c r="D228" s="18"/>
      <c r="E228" s="57">
        <v>8</v>
      </c>
      <c r="F228" s="24">
        <v>0.6000000000000001</v>
      </c>
      <c r="G228" s="64">
        <f>F228/1000</f>
        <v>0.0006000000000000001</v>
      </c>
      <c r="H228" s="25">
        <v>0</v>
      </c>
      <c r="I228" s="64">
        <f t="shared" si="13"/>
        <v>0</v>
      </c>
      <c r="J228" s="56">
        <f t="shared" si="14"/>
        <v>0.0006000000000000001</v>
      </c>
    </row>
    <row r="229" spans="1:10" ht="25.5" hidden="1">
      <c r="A229" s="13"/>
      <c r="B229" s="14" t="s">
        <v>192</v>
      </c>
      <c r="C229" s="15" t="s">
        <v>223</v>
      </c>
      <c r="E229" s="57">
        <v>8</v>
      </c>
      <c r="F229" s="24">
        <v>1.986</v>
      </c>
      <c r="G229" s="64">
        <f>F229/1000</f>
        <v>0.001986</v>
      </c>
      <c r="H229" s="25">
        <v>0</v>
      </c>
      <c r="I229" s="64">
        <f>H229/1000</f>
        <v>0</v>
      </c>
      <c r="J229" s="56">
        <f>G229-I229</f>
        <v>0.001986</v>
      </c>
    </row>
    <row r="230" spans="1:10" ht="25.5" hidden="1">
      <c r="A230" s="17"/>
      <c r="B230" s="16" t="s">
        <v>224</v>
      </c>
      <c r="C230" s="15" t="s">
        <v>225</v>
      </c>
      <c r="E230" s="57">
        <v>8</v>
      </c>
      <c r="F230" s="24">
        <v>6.001</v>
      </c>
      <c r="G230" s="64">
        <f>F230/1000</f>
        <v>0.006001</v>
      </c>
      <c r="H230" s="25">
        <v>0</v>
      </c>
      <c r="I230" s="64">
        <f>H230/1000</f>
        <v>0</v>
      </c>
      <c r="J230" s="64">
        <f>G230-I230</f>
        <v>0.006001</v>
      </c>
    </row>
    <row r="231" spans="1:10" ht="15">
      <c r="A231" s="13"/>
      <c r="B231" s="19" t="s">
        <v>226</v>
      </c>
      <c r="C231" s="13"/>
      <c r="D231" s="13"/>
      <c r="E231" s="13"/>
      <c r="F231" s="30">
        <f>SUM(F15:F227)</f>
        <v>13131.868999999997</v>
      </c>
      <c r="G231" s="30">
        <f>SUM(G15:G227)</f>
        <v>13.131869000000004</v>
      </c>
      <c r="H231" s="26">
        <f>SUM(H15:H227)</f>
        <v>11971.25400000001</v>
      </c>
      <c r="I231" s="20">
        <f>SUM(I15:I227)</f>
        <v>11.971254000000005</v>
      </c>
      <c r="J231" s="20">
        <f>SUM(J15:J227)</f>
        <v>1.1606149999999993</v>
      </c>
    </row>
    <row r="235" spans="1:5" ht="15">
      <c r="A235" s="1" t="s">
        <v>227</v>
      </c>
      <c r="E235" s="1" t="s">
        <v>228</v>
      </c>
    </row>
  </sheetData>
  <sheetProtection selectLockedCells="1" selectUnlockedCells="1"/>
  <mergeCells count="17">
    <mergeCell ref="C226:C227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A5:I5"/>
    <mergeCell ref="A6:I6"/>
    <mergeCell ref="A7:I7"/>
    <mergeCell ref="A8:I8"/>
    <mergeCell ref="A9:I9"/>
    <mergeCell ref="A10:I10"/>
  </mergeCells>
  <printOptions/>
  <pageMargins left="0.7083333333333334" right="0.11805555555555555" top="0.5513888888888889" bottom="0.15763888888888888" header="0.5118055555555555" footer="0.511805555555555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cp:lastPrinted>2024-02-09T11:07:25Z</cp:lastPrinted>
  <dcterms:modified xsi:type="dcterms:W3CDTF">2024-03-06T06:49:52Z</dcterms:modified>
  <cp:category/>
  <cp:version/>
  <cp:contentType/>
  <cp:contentStatus/>
</cp:coreProperties>
</file>